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2416"/>
  <workbookPr autoCompressPictures="0"/>
  <bookViews>
    <workbookView xWindow="0" yWindow="0" windowWidth="25600" windowHeight="16060" tabRatio="500"/>
  </bookViews>
  <sheets>
    <sheet name="Smallplayer Evaluation" sheetId="5" r:id="rId1"/>
    <sheet name="Importance" sheetId="3" r:id="rId2"/>
    <sheet name="Reliability of Importance" sheetId="6" r:id="rId3"/>
    <sheet name="Comments" sheetId="2" r:id="rId4"/>
    <sheet name="Data (raw)" sheetId="4" r:id="rId5"/>
    <sheet name="Form Responses" sheetId="1" r:id="rId6"/>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18" i="5" l="1"/>
  <c r="H13" i="3"/>
  <c r="J13" i="3"/>
  <c r="K13" i="3"/>
  <c r="L13" i="3"/>
  <c r="M13" i="3"/>
  <c r="N13" i="3"/>
  <c r="O13" i="3"/>
  <c r="P13" i="3"/>
  <c r="Q13" i="3"/>
  <c r="R13" i="3"/>
  <c r="E13" i="3"/>
  <c r="H28" i="3"/>
  <c r="I28" i="3"/>
  <c r="J28" i="3"/>
  <c r="K28" i="3"/>
  <c r="L28" i="3"/>
  <c r="M28" i="3"/>
  <c r="N28" i="3"/>
  <c r="O28" i="3"/>
  <c r="P28" i="3"/>
  <c r="Q28" i="3"/>
  <c r="R28" i="3"/>
  <c r="E28" i="3"/>
  <c r="E28" i="5"/>
  <c r="H29" i="3"/>
  <c r="I29" i="3"/>
  <c r="J29" i="3"/>
  <c r="K29" i="3"/>
  <c r="L29" i="3"/>
  <c r="M29" i="3"/>
  <c r="N29" i="3"/>
  <c r="O29" i="3"/>
  <c r="P29" i="3"/>
  <c r="Q29" i="3"/>
  <c r="R29" i="3"/>
  <c r="E29" i="3"/>
  <c r="E29" i="5"/>
  <c r="H26" i="3"/>
  <c r="I26" i="3"/>
  <c r="J26" i="3"/>
  <c r="K26" i="3"/>
  <c r="L26" i="3"/>
  <c r="M26" i="3"/>
  <c r="N26" i="3"/>
  <c r="O26" i="3"/>
  <c r="P26" i="3"/>
  <c r="Q26" i="3"/>
  <c r="R26" i="3"/>
  <c r="E26" i="3"/>
  <c r="E26" i="5"/>
  <c r="H21" i="3"/>
  <c r="I21" i="3"/>
  <c r="J21" i="3"/>
  <c r="K21" i="3"/>
  <c r="L21" i="3"/>
  <c r="M21" i="3"/>
  <c r="N21" i="3"/>
  <c r="O21" i="3"/>
  <c r="P21" i="3"/>
  <c r="Q21" i="3"/>
  <c r="R21" i="3"/>
  <c r="E21" i="3"/>
  <c r="E21" i="5"/>
  <c r="H22" i="3"/>
  <c r="I22" i="3"/>
  <c r="J22" i="3"/>
  <c r="K22" i="3"/>
  <c r="L22" i="3"/>
  <c r="M22" i="3"/>
  <c r="N22" i="3"/>
  <c r="O22" i="3"/>
  <c r="P22" i="3"/>
  <c r="Q22" i="3"/>
  <c r="R22" i="3"/>
  <c r="E22" i="3"/>
  <c r="E22" i="5"/>
  <c r="H23" i="3"/>
  <c r="I23" i="3"/>
  <c r="J23" i="3"/>
  <c r="K23" i="3"/>
  <c r="L23" i="3"/>
  <c r="M23" i="3"/>
  <c r="N23" i="3"/>
  <c r="O23" i="3"/>
  <c r="P23" i="3"/>
  <c r="Q23" i="3"/>
  <c r="R23" i="3"/>
  <c r="E23" i="3"/>
  <c r="E23" i="5"/>
  <c r="H24" i="3"/>
  <c r="I24" i="3"/>
  <c r="J24" i="3"/>
  <c r="K24" i="3"/>
  <c r="L24" i="3"/>
  <c r="M24" i="3"/>
  <c r="N24" i="3"/>
  <c r="O24" i="3"/>
  <c r="P24" i="3"/>
  <c r="Q24" i="3"/>
  <c r="R24" i="3"/>
  <c r="E24" i="3"/>
  <c r="E24" i="5"/>
  <c r="H12" i="3"/>
  <c r="I12" i="3"/>
  <c r="J12" i="3"/>
  <c r="K12" i="3"/>
  <c r="L12" i="3"/>
  <c r="M12" i="3"/>
  <c r="N12" i="3"/>
  <c r="O12" i="3"/>
  <c r="P12" i="3"/>
  <c r="Q12" i="3"/>
  <c r="R12" i="3"/>
  <c r="E12" i="3"/>
  <c r="E12" i="5"/>
  <c r="E13" i="5"/>
  <c r="H14" i="3"/>
  <c r="I14" i="3"/>
  <c r="J14" i="3"/>
  <c r="K14" i="3"/>
  <c r="L14" i="3"/>
  <c r="M14" i="3"/>
  <c r="N14" i="3"/>
  <c r="O14" i="3"/>
  <c r="P14" i="3"/>
  <c r="Q14" i="3"/>
  <c r="R14" i="3"/>
  <c r="E14" i="3"/>
  <c r="E14" i="5"/>
  <c r="H15" i="3"/>
  <c r="I15" i="3"/>
  <c r="J15" i="3"/>
  <c r="K15" i="3"/>
  <c r="L15" i="3"/>
  <c r="M15" i="3"/>
  <c r="N15" i="3"/>
  <c r="O15" i="3"/>
  <c r="P15" i="3"/>
  <c r="Q15" i="3"/>
  <c r="R15" i="3"/>
  <c r="E15" i="3"/>
  <c r="E15" i="5"/>
  <c r="H16" i="3"/>
  <c r="I16" i="3"/>
  <c r="J16" i="3"/>
  <c r="K16" i="3"/>
  <c r="L16" i="3"/>
  <c r="M16" i="3"/>
  <c r="N16" i="3"/>
  <c r="O16" i="3"/>
  <c r="P16" i="3"/>
  <c r="Q16" i="3"/>
  <c r="R16" i="3"/>
  <c r="E16" i="3"/>
  <c r="E16" i="5"/>
  <c r="H17" i="3"/>
  <c r="I17" i="3"/>
  <c r="J17" i="3"/>
  <c r="K17" i="3"/>
  <c r="L17" i="3"/>
  <c r="M17" i="3"/>
  <c r="N17" i="3"/>
  <c r="O17" i="3"/>
  <c r="P17" i="3"/>
  <c r="Q17" i="3"/>
  <c r="R17" i="3"/>
  <c r="E17" i="3"/>
  <c r="E17" i="5"/>
  <c r="H18" i="3"/>
  <c r="I18" i="3"/>
  <c r="J18" i="3"/>
  <c r="K18" i="3"/>
  <c r="L18" i="3"/>
  <c r="M18" i="3"/>
  <c r="N18" i="3"/>
  <c r="O18" i="3"/>
  <c r="P18" i="3"/>
  <c r="Q18" i="3"/>
  <c r="R18" i="3"/>
  <c r="E18" i="3"/>
  <c r="E18" i="5"/>
  <c r="H19" i="3"/>
  <c r="I19" i="3"/>
  <c r="J19" i="3"/>
  <c r="K19" i="3"/>
  <c r="L19" i="3"/>
  <c r="M19" i="3"/>
  <c r="N19" i="3"/>
  <c r="O19" i="3"/>
  <c r="P19" i="3"/>
  <c r="Q19" i="3"/>
  <c r="R19" i="3"/>
  <c r="E19" i="3"/>
  <c r="E19" i="5"/>
  <c r="H9" i="3"/>
  <c r="I9" i="3"/>
  <c r="J9" i="3"/>
  <c r="K9" i="3"/>
  <c r="L9" i="3"/>
  <c r="M9" i="3"/>
  <c r="N9" i="3"/>
  <c r="O9" i="3"/>
  <c r="P9" i="3"/>
  <c r="Q9" i="3"/>
  <c r="R9" i="3"/>
  <c r="E9" i="3"/>
  <c r="E9" i="5"/>
  <c r="H10" i="3"/>
  <c r="I10" i="3"/>
  <c r="J10" i="3"/>
  <c r="K10" i="3"/>
  <c r="L10" i="3"/>
  <c r="M10" i="3"/>
  <c r="N10" i="3"/>
  <c r="O10" i="3"/>
  <c r="P10" i="3"/>
  <c r="Q10" i="3"/>
  <c r="R10" i="3"/>
  <c r="E10" i="3"/>
  <c r="E10" i="5"/>
  <c r="H3" i="3"/>
  <c r="I3" i="3"/>
  <c r="J3" i="3"/>
  <c r="K3" i="3"/>
  <c r="L3" i="3"/>
  <c r="M3" i="3"/>
  <c r="N3" i="3"/>
  <c r="O3" i="3"/>
  <c r="P3" i="3"/>
  <c r="Q3" i="3"/>
  <c r="R3" i="3"/>
  <c r="E3" i="3"/>
  <c r="E3" i="5"/>
  <c r="H4" i="3"/>
  <c r="I4" i="3"/>
  <c r="J4" i="3"/>
  <c r="K4" i="3"/>
  <c r="L4" i="3"/>
  <c r="M4" i="3"/>
  <c r="N4" i="3"/>
  <c r="O4" i="3"/>
  <c r="P4" i="3"/>
  <c r="Q4" i="3"/>
  <c r="R4" i="3"/>
  <c r="E4" i="3"/>
  <c r="E4" i="5"/>
  <c r="H5" i="3"/>
  <c r="I5" i="3"/>
  <c r="J5" i="3"/>
  <c r="K5" i="3"/>
  <c r="L5" i="3"/>
  <c r="M5" i="3"/>
  <c r="N5" i="3"/>
  <c r="O5" i="3"/>
  <c r="P5" i="3"/>
  <c r="Q5" i="3"/>
  <c r="R5" i="3"/>
  <c r="E5" i="3"/>
  <c r="E5" i="5"/>
  <c r="H6" i="3"/>
  <c r="I6" i="3"/>
  <c r="J6" i="3"/>
  <c r="K6" i="3"/>
  <c r="L6" i="3"/>
  <c r="M6" i="3"/>
  <c r="N6" i="3"/>
  <c r="O6" i="3"/>
  <c r="P6" i="3"/>
  <c r="Q6" i="3"/>
  <c r="R6" i="3"/>
  <c r="E6" i="3"/>
  <c r="E6" i="5"/>
  <c r="H7" i="3"/>
  <c r="I7" i="3"/>
  <c r="J7" i="3"/>
  <c r="K7" i="3"/>
  <c r="L7" i="3"/>
  <c r="M7" i="3"/>
  <c r="N7" i="3"/>
  <c r="O7" i="3"/>
  <c r="P7" i="3"/>
  <c r="Q7" i="3"/>
  <c r="R7" i="3"/>
  <c r="E7" i="3"/>
  <c r="E7" i="5"/>
  <c r="S4" i="5"/>
  <c r="J4" i="5"/>
  <c r="M4" i="5"/>
  <c r="P4" i="5"/>
  <c r="V4" i="5"/>
  <c r="Y4" i="5"/>
  <c r="AB4" i="5"/>
  <c r="AE4" i="5"/>
  <c r="AH4" i="5"/>
  <c r="AK4" i="5"/>
  <c r="AN4" i="5"/>
  <c r="I4" i="5"/>
  <c r="S5" i="5"/>
  <c r="J5" i="5"/>
  <c r="M5" i="5"/>
  <c r="P5" i="5"/>
  <c r="V5" i="5"/>
  <c r="Y5" i="5"/>
  <c r="AB5" i="5"/>
  <c r="AE5" i="5"/>
  <c r="AH5" i="5"/>
  <c r="AK5" i="5"/>
  <c r="AN5" i="5"/>
  <c r="I5" i="5"/>
  <c r="S6" i="5"/>
  <c r="J6" i="5"/>
  <c r="M6" i="5"/>
  <c r="P6" i="5"/>
  <c r="V6" i="5"/>
  <c r="Y6" i="5"/>
  <c r="AB6" i="5"/>
  <c r="AE6" i="5"/>
  <c r="AH6" i="5"/>
  <c r="AK6" i="5"/>
  <c r="AN6" i="5"/>
  <c r="I6" i="5"/>
  <c r="S7" i="5"/>
  <c r="J7" i="5"/>
  <c r="M7" i="5"/>
  <c r="P7" i="5"/>
  <c r="V7" i="5"/>
  <c r="Y7" i="5"/>
  <c r="AB7" i="5"/>
  <c r="AE7" i="5"/>
  <c r="AH7" i="5"/>
  <c r="AK7" i="5"/>
  <c r="AN7" i="5"/>
  <c r="I7" i="5"/>
  <c r="S9" i="5"/>
  <c r="J9" i="5"/>
  <c r="M9" i="5"/>
  <c r="P9" i="5"/>
  <c r="V9" i="5"/>
  <c r="Y9" i="5"/>
  <c r="AB9" i="5"/>
  <c r="AE9" i="5"/>
  <c r="AH9" i="5"/>
  <c r="AK9" i="5"/>
  <c r="AN9" i="5"/>
  <c r="I9" i="5"/>
  <c r="S10" i="5"/>
  <c r="J10" i="5"/>
  <c r="M10" i="5"/>
  <c r="P10" i="5"/>
  <c r="V10" i="5"/>
  <c r="Y10" i="5"/>
  <c r="AB10" i="5"/>
  <c r="AE10" i="5"/>
  <c r="AH10" i="5"/>
  <c r="AK10" i="5"/>
  <c r="AN10" i="5"/>
  <c r="I10" i="5"/>
  <c r="S12" i="5"/>
  <c r="J12" i="5"/>
  <c r="M12" i="5"/>
  <c r="P12" i="5"/>
  <c r="V12" i="5"/>
  <c r="Y12" i="5"/>
  <c r="AB12" i="5"/>
  <c r="AE12" i="5"/>
  <c r="AH12" i="5"/>
  <c r="AK12" i="5"/>
  <c r="AN12" i="5"/>
  <c r="I12" i="5"/>
  <c r="S13" i="5"/>
  <c r="J13" i="5"/>
  <c r="M13" i="5"/>
  <c r="P13" i="5"/>
  <c r="V13" i="5"/>
  <c r="Y13" i="5"/>
  <c r="AB13" i="5"/>
  <c r="AE13" i="5"/>
  <c r="AH13" i="5"/>
  <c r="AK13" i="5"/>
  <c r="AN13" i="5"/>
  <c r="I13" i="5"/>
  <c r="S14" i="5"/>
  <c r="J14" i="5"/>
  <c r="M14" i="5"/>
  <c r="P14" i="5"/>
  <c r="V14" i="5"/>
  <c r="Y14" i="5"/>
  <c r="AB14" i="5"/>
  <c r="AE14" i="5"/>
  <c r="AH14" i="5"/>
  <c r="AK14" i="5"/>
  <c r="AN14" i="5"/>
  <c r="I14" i="5"/>
  <c r="S15" i="5"/>
  <c r="J15" i="5"/>
  <c r="M15" i="5"/>
  <c r="P15" i="5"/>
  <c r="V15" i="5"/>
  <c r="Y15" i="5"/>
  <c r="AB15" i="5"/>
  <c r="AE15" i="5"/>
  <c r="AH15" i="5"/>
  <c r="AK15" i="5"/>
  <c r="AN15" i="5"/>
  <c r="I15" i="5"/>
  <c r="S16" i="5"/>
  <c r="J16" i="5"/>
  <c r="M16" i="5"/>
  <c r="P16" i="5"/>
  <c r="V16" i="5"/>
  <c r="Y16" i="5"/>
  <c r="AB16" i="5"/>
  <c r="AE16" i="5"/>
  <c r="AH16" i="5"/>
  <c r="AK16" i="5"/>
  <c r="AN16" i="5"/>
  <c r="I16" i="5"/>
  <c r="S17" i="5"/>
  <c r="J17" i="5"/>
  <c r="M17" i="5"/>
  <c r="P17" i="5"/>
  <c r="V17" i="5"/>
  <c r="Y17" i="5"/>
  <c r="AB17" i="5"/>
  <c r="AE17" i="5"/>
  <c r="AH17" i="5"/>
  <c r="AK17" i="5"/>
  <c r="AN17" i="5"/>
  <c r="I17" i="5"/>
  <c r="S18" i="5"/>
  <c r="J18" i="5"/>
  <c r="M18" i="5"/>
  <c r="P18" i="5"/>
  <c r="V18" i="5"/>
  <c r="Y18" i="5"/>
  <c r="AB18" i="5"/>
  <c r="AE18" i="5"/>
  <c r="AH18" i="5"/>
  <c r="AK18" i="5"/>
  <c r="AN18" i="5"/>
  <c r="I18" i="5"/>
  <c r="S19" i="5"/>
  <c r="J19" i="5"/>
  <c r="M19" i="5"/>
  <c r="P19" i="5"/>
  <c r="V19" i="5"/>
  <c r="Y19" i="5"/>
  <c r="AB19" i="5"/>
  <c r="AE19" i="5"/>
  <c r="AH19" i="5"/>
  <c r="AK19" i="5"/>
  <c r="AN19" i="5"/>
  <c r="I19" i="5"/>
  <c r="S21" i="5"/>
  <c r="J21" i="5"/>
  <c r="M21" i="5"/>
  <c r="P21" i="5"/>
  <c r="V21" i="5"/>
  <c r="Y21" i="5"/>
  <c r="AB21" i="5"/>
  <c r="AE21" i="5"/>
  <c r="AH21" i="5"/>
  <c r="AK21" i="5"/>
  <c r="AN21" i="5"/>
  <c r="I21" i="5"/>
  <c r="S22" i="5"/>
  <c r="M22" i="5"/>
  <c r="P22" i="5"/>
  <c r="V22" i="5"/>
  <c r="Y22" i="5"/>
  <c r="AB22" i="5"/>
  <c r="AE22" i="5"/>
  <c r="AH22" i="5"/>
  <c r="AK22" i="5"/>
  <c r="AN22" i="5"/>
  <c r="I22" i="5"/>
  <c r="S23" i="5"/>
  <c r="J23" i="5"/>
  <c r="M23" i="5"/>
  <c r="P23" i="5"/>
  <c r="V23" i="5"/>
  <c r="Y23" i="5"/>
  <c r="AB23" i="5"/>
  <c r="AE23" i="5"/>
  <c r="AH23" i="5"/>
  <c r="AK23" i="5"/>
  <c r="AN23" i="5"/>
  <c r="I23" i="5"/>
  <c r="S24" i="5"/>
  <c r="J24" i="5"/>
  <c r="M24" i="5"/>
  <c r="P24" i="5"/>
  <c r="V24" i="5"/>
  <c r="Y24" i="5"/>
  <c r="AB24" i="5"/>
  <c r="AE24" i="5"/>
  <c r="AH24" i="5"/>
  <c r="AK24" i="5"/>
  <c r="AN24" i="5"/>
  <c r="I24" i="5"/>
  <c r="S26" i="5"/>
  <c r="J26" i="5"/>
  <c r="M26" i="5"/>
  <c r="P26" i="5"/>
  <c r="V26" i="5"/>
  <c r="Y26" i="5"/>
  <c r="AB26" i="5"/>
  <c r="AE26" i="5"/>
  <c r="AH26" i="5"/>
  <c r="AK26" i="5"/>
  <c r="AN26" i="5"/>
  <c r="I26" i="5"/>
  <c r="S28" i="5"/>
  <c r="J28" i="5"/>
  <c r="M28" i="5"/>
  <c r="P28" i="5"/>
  <c r="V28" i="5"/>
  <c r="Y28" i="5"/>
  <c r="AB28" i="5"/>
  <c r="AE28" i="5"/>
  <c r="AH28" i="5"/>
  <c r="AK28" i="5"/>
  <c r="AN28" i="5"/>
  <c r="I28" i="5"/>
  <c r="S29" i="5"/>
  <c r="J29" i="5"/>
  <c r="M29" i="5"/>
  <c r="P29" i="5"/>
  <c r="V29" i="5"/>
  <c r="Y29" i="5"/>
  <c r="AB29" i="5"/>
  <c r="AE29" i="5"/>
  <c r="AH29" i="5"/>
  <c r="AK29" i="5"/>
  <c r="AN29" i="5"/>
  <c r="I29" i="5"/>
  <c r="S31" i="5"/>
  <c r="J31" i="5"/>
  <c r="M31" i="5"/>
  <c r="P31" i="5"/>
  <c r="V31" i="5"/>
  <c r="Y31" i="5"/>
  <c r="AB31" i="5"/>
  <c r="AE31" i="5"/>
  <c r="AH31" i="5"/>
  <c r="AK31" i="5"/>
  <c r="AN31" i="5"/>
  <c r="I31" i="5"/>
  <c r="S32" i="5"/>
  <c r="J32" i="5"/>
  <c r="M32" i="5"/>
  <c r="P32" i="5"/>
  <c r="V32" i="5"/>
  <c r="Y32" i="5"/>
  <c r="AB32" i="5"/>
  <c r="AE32" i="5"/>
  <c r="AH32" i="5"/>
  <c r="AK32" i="5"/>
  <c r="AN32" i="5"/>
  <c r="I32" i="5"/>
  <c r="S33" i="5"/>
  <c r="J33" i="5"/>
  <c r="M33" i="5"/>
  <c r="P33" i="5"/>
  <c r="V33" i="5"/>
  <c r="Y33" i="5"/>
  <c r="AB33" i="5"/>
  <c r="AE33" i="5"/>
  <c r="AH33" i="5"/>
  <c r="AK33" i="5"/>
  <c r="AN33" i="5"/>
  <c r="I33" i="5"/>
  <c r="S34" i="5"/>
  <c r="J34" i="5"/>
  <c r="M34" i="5"/>
  <c r="P34" i="5"/>
  <c r="V34" i="5"/>
  <c r="Y34" i="5"/>
  <c r="AB34" i="5"/>
  <c r="AE34" i="5"/>
  <c r="AH34" i="5"/>
  <c r="AK34" i="5"/>
  <c r="AN34" i="5"/>
  <c r="I34" i="5"/>
  <c r="T4" i="5"/>
  <c r="K4" i="5"/>
  <c r="N4" i="5"/>
  <c r="Q4" i="5"/>
  <c r="W4" i="5"/>
  <c r="Z4" i="5"/>
  <c r="AC4" i="5"/>
  <c r="AF4" i="5"/>
  <c r="AI4" i="5"/>
  <c r="AL4" i="5"/>
  <c r="AO4" i="5"/>
  <c r="H4" i="5"/>
  <c r="T5" i="5"/>
  <c r="K5" i="5"/>
  <c r="N5" i="5"/>
  <c r="Q5" i="5"/>
  <c r="W5" i="5"/>
  <c r="Z5" i="5"/>
  <c r="AC5" i="5"/>
  <c r="AF5" i="5"/>
  <c r="AI5" i="5"/>
  <c r="AL5" i="5"/>
  <c r="AO5" i="5"/>
  <c r="H5" i="5"/>
  <c r="T6" i="5"/>
  <c r="K6" i="5"/>
  <c r="N6" i="5"/>
  <c r="Q6" i="5"/>
  <c r="W6" i="5"/>
  <c r="Z6" i="5"/>
  <c r="AC6" i="5"/>
  <c r="AF6" i="5"/>
  <c r="AI6" i="5"/>
  <c r="AL6" i="5"/>
  <c r="AO6" i="5"/>
  <c r="H6" i="5"/>
  <c r="T7" i="5"/>
  <c r="K7" i="5"/>
  <c r="N7" i="5"/>
  <c r="Q7" i="5"/>
  <c r="W7" i="5"/>
  <c r="Z7" i="5"/>
  <c r="AC7" i="5"/>
  <c r="AF7" i="5"/>
  <c r="AI7" i="5"/>
  <c r="AL7" i="5"/>
  <c r="AO7" i="5"/>
  <c r="H7" i="5"/>
  <c r="T9" i="5"/>
  <c r="K9" i="5"/>
  <c r="N9" i="5"/>
  <c r="Q9" i="5"/>
  <c r="W9" i="5"/>
  <c r="Z9" i="5"/>
  <c r="AC9" i="5"/>
  <c r="AF9" i="5"/>
  <c r="AI9" i="5"/>
  <c r="AL9" i="5"/>
  <c r="AO9" i="5"/>
  <c r="H9" i="5"/>
  <c r="T10" i="5"/>
  <c r="K10" i="5"/>
  <c r="N10" i="5"/>
  <c r="Q10" i="5"/>
  <c r="W10" i="5"/>
  <c r="Z10" i="5"/>
  <c r="AC10" i="5"/>
  <c r="AF10" i="5"/>
  <c r="AI10" i="5"/>
  <c r="AL10" i="5"/>
  <c r="AO10" i="5"/>
  <c r="H10" i="5"/>
  <c r="T12" i="5"/>
  <c r="K12" i="5"/>
  <c r="N12" i="5"/>
  <c r="Q12" i="5"/>
  <c r="W12" i="5"/>
  <c r="Z12" i="5"/>
  <c r="AC12" i="5"/>
  <c r="AF12" i="5"/>
  <c r="AI12" i="5"/>
  <c r="AL12" i="5"/>
  <c r="AO12" i="5"/>
  <c r="H12" i="5"/>
  <c r="T13" i="5"/>
  <c r="K13" i="5"/>
  <c r="N13" i="5"/>
  <c r="Q13" i="5"/>
  <c r="W13" i="5"/>
  <c r="Z13" i="5"/>
  <c r="AC13" i="5"/>
  <c r="AF13" i="5"/>
  <c r="AI13" i="5"/>
  <c r="AL13" i="5"/>
  <c r="AO13" i="5"/>
  <c r="H13" i="5"/>
  <c r="T14" i="5"/>
  <c r="K14" i="5"/>
  <c r="N14" i="5"/>
  <c r="Q14" i="5"/>
  <c r="W14" i="5"/>
  <c r="Z14" i="5"/>
  <c r="AC14" i="5"/>
  <c r="AF14" i="5"/>
  <c r="AI14" i="5"/>
  <c r="AL14" i="5"/>
  <c r="AO14" i="5"/>
  <c r="H14" i="5"/>
  <c r="T15" i="5"/>
  <c r="K15" i="5"/>
  <c r="N15" i="5"/>
  <c r="Q15" i="5"/>
  <c r="W15" i="5"/>
  <c r="Z15" i="5"/>
  <c r="AC15" i="5"/>
  <c r="AF15" i="5"/>
  <c r="AI15" i="5"/>
  <c r="AL15" i="5"/>
  <c r="AO15" i="5"/>
  <c r="H15" i="5"/>
  <c r="T16" i="5"/>
  <c r="K16" i="5"/>
  <c r="N16" i="5"/>
  <c r="Q16" i="5"/>
  <c r="W16" i="5"/>
  <c r="Z16" i="5"/>
  <c r="AC16" i="5"/>
  <c r="AF16" i="5"/>
  <c r="AI16" i="5"/>
  <c r="AL16" i="5"/>
  <c r="AO16" i="5"/>
  <c r="H16" i="5"/>
  <c r="T17" i="5"/>
  <c r="K17" i="5"/>
  <c r="N17" i="5"/>
  <c r="Q17" i="5"/>
  <c r="W17" i="5"/>
  <c r="Z17" i="5"/>
  <c r="AC17" i="5"/>
  <c r="AF17" i="5"/>
  <c r="AI17" i="5"/>
  <c r="AL17" i="5"/>
  <c r="AO17" i="5"/>
  <c r="H17" i="5"/>
  <c r="T18" i="5"/>
  <c r="K18" i="5"/>
  <c r="N18" i="5"/>
  <c r="Q18" i="5"/>
  <c r="W18" i="5"/>
  <c r="Z18" i="5"/>
  <c r="AC18" i="5"/>
  <c r="AF18" i="5"/>
  <c r="AI18" i="5"/>
  <c r="AL18" i="5"/>
  <c r="AO18" i="5"/>
  <c r="H18" i="5"/>
  <c r="T19" i="5"/>
  <c r="K19" i="5"/>
  <c r="N19" i="5"/>
  <c r="Q19" i="5"/>
  <c r="W19" i="5"/>
  <c r="Z19" i="5"/>
  <c r="AC19" i="5"/>
  <c r="AF19" i="5"/>
  <c r="AI19" i="5"/>
  <c r="AL19" i="5"/>
  <c r="H19" i="5"/>
  <c r="T21" i="5"/>
  <c r="K21" i="5"/>
  <c r="N21" i="5"/>
  <c r="Q21" i="5"/>
  <c r="W21" i="5"/>
  <c r="Z21" i="5"/>
  <c r="AC21" i="5"/>
  <c r="AF21" i="5"/>
  <c r="AI21" i="5"/>
  <c r="AL21" i="5"/>
  <c r="AO21" i="5"/>
  <c r="H21" i="5"/>
  <c r="T22" i="5"/>
  <c r="K22" i="5"/>
  <c r="N22" i="5"/>
  <c r="Q22" i="5"/>
  <c r="W22" i="5"/>
  <c r="Z22" i="5"/>
  <c r="AC22" i="5"/>
  <c r="AF22" i="5"/>
  <c r="AI22" i="5"/>
  <c r="AL22" i="5"/>
  <c r="AO22" i="5"/>
  <c r="H22" i="5"/>
  <c r="T23" i="5"/>
  <c r="K23" i="5"/>
  <c r="N23" i="5"/>
  <c r="Q23" i="5"/>
  <c r="W23" i="5"/>
  <c r="Z23" i="5"/>
  <c r="AC23" i="5"/>
  <c r="AF23" i="5"/>
  <c r="AI23" i="5"/>
  <c r="AL23" i="5"/>
  <c r="AO23" i="5"/>
  <c r="H23" i="5"/>
  <c r="T24" i="5"/>
  <c r="K24" i="5"/>
  <c r="N24" i="5"/>
  <c r="Q24" i="5"/>
  <c r="W24" i="5"/>
  <c r="Z24" i="5"/>
  <c r="AC24" i="5"/>
  <c r="AF24" i="5"/>
  <c r="AI24" i="5"/>
  <c r="AL24" i="5"/>
  <c r="AO24" i="5"/>
  <c r="H24" i="5"/>
  <c r="T26" i="5"/>
  <c r="K26" i="5"/>
  <c r="N26" i="5"/>
  <c r="Q26" i="5"/>
  <c r="W26" i="5"/>
  <c r="Z26" i="5"/>
  <c r="AC26" i="5"/>
  <c r="AF26" i="5"/>
  <c r="AI26" i="5"/>
  <c r="AL26" i="5"/>
  <c r="AO26" i="5"/>
  <c r="H26" i="5"/>
  <c r="T28" i="5"/>
  <c r="K28" i="5"/>
  <c r="N28" i="5"/>
  <c r="Q28" i="5"/>
  <c r="W28" i="5"/>
  <c r="Z28" i="5"/>
  <c r="AC28" i="5"/>
  <c r="AF28" i="5"/>
  <c r="AI28" i="5"/>
  <c r="AL28" i="5"/>
  <c r="AO28" i="5"/>
  <c r="H28" i="5"/>
  <c r="T29" i="5"/>
  <c r="K29" i="5"/>
  <c r="N29" i="5"/>
  <c r="Q29" i="5"/>
  <c r="W29" i="5"/>
  <c r="Z29" i="5"/>
  <c r="AC29" i="5"/>
  <c r="AF29" i="5"/>
  <c r="AI29" i="5"/>
  <c r="AL29" i="5"/>
  <c r="AO29" i="5"/>
  <c r="H29" i="5"/>
  <c r="T31" i="5"/>
  <c r="K31" i="5"/>
  <c r="N31" i="5"/>
  <c r="Q31" i="5"/>
  <c r="W31" i="5"/>
  <c r="Z31" i="5"/>
  <c r="AC31" i="5"/>
  <c r="AF31" i="5"/>
  <c r="AI31" i="5"/>
  <c r="AL31" i="5"/>
  <c r="AO31" i="5"/>
  <c r="H31" i="5"/>
  <c r="T32" i="5"/>
  <c r="K32" i="5"/>
  <c r="N32" i="5"/>
  <c r="Q32" i="5"/>
  <c r="W32" i="5"/>
  <c r="Z32" i="5"/>
  <c r="AC32" i="5"/>
  <c r="AF32" i="5"/>
  <c r="AI32" i="5"/>
  <c r="AL32" i="5"/>
  <c r="AO32" i="5"/>
  <c r="H32" i="5"/>
  <c r="T33" i="5"/>
  <c r="K33" i="5"/>
  <c r="N33" i="5"/>
  <c r="Q33" i="5"/>
  <c r="W33" i="5"/>
  <c r="Z33" i="5"/>
  <c r="AC33" i="5"/>
  <c r="AF33" i="5"/>
  <c r="AI33" i="5"/>
  <c r="AL33" i="5"/>
  <c r="AO33" i="5"/>
  <c r="H33" i="5"/>
  <c r="T34" i="5"/>
  <c r="K34" i="5"/>
  <c r="N34" i="5"/>
  <c r="Q34" i="5"/>
  <c r="W34" i="5"/>
  <c r="Z34" i="5"/>
  <c r="AC34" i="5"/>
  <c r="AF34" i="5"/>
  <c r="AI34" i="5"/>
  <c r="AL34" i="5"/>
  <c r="AO34" i="5"/>
  <c r="H34" i="5"/>
  <c r="T3" i="5"/>
  <c r="K3" i="5"/>
  <c r="N3" i="5"/>
  <c r="Q3" i="5"/>
  <c r="W3" i="5"/>
  <c r="Z3" i="5"/>
  <c r="AC3" i="5"/>
  <c r="AF3" i="5"/>
  <c r="AI3" i="5"/>
  <c r="AL3" i="5"/>
  <c r="AO3" i="5"/>
  <c r="H3" i="5"/>
  <c r="J3" i="5"/>
  <c r="M3" i="5"/>
  <c r="P3" i="5"/>
  <c r="S3" i="5"/>
  <c r="V3" i="5"/>
  <c r="Y3" i="5"/>
  <c r="AB3" i="5"/>
  <c r="AE3" i="5"/>
  <c r="AH3" i="5"/>
  <c r="AK3" i="5"/>
  <c r="AN3" i="5"/>
  <c r="I3" i="5"/>
  <c r="L28" i="5"/>
  <c r="O28" i="5"/>
  <c r="R28" i="5"/>
  <c r="U28" i="5"/>
  <c r="X28" i="5"/>
  <c r="AA28" i="5"/>
  <c r="AD28" i="5"/>
  <c r="AG28" i="5"/>
  <c r="AJ28" i="5"/>
  <c r="AM28" i="5"/>
  <c r="AP28" i="5"/>
  <c r="G28" i="5"/>
  <c r="L29" i="5"/>
  <c r="O29" i="5"/>
  <c r="R29" i="5"/>
  <c r="U29" i="5"/>
  <c r="X29" i="5"/>
  <c r="AA29" i="5"/>
  <c r="AD29" i="5"/>
  <c r="AG29" i="5"/>
  <c r="AJ29" i="5"/>
  <c r="AM29" i="5"/>
  <c r="AP29" i="5"/>
  <c r="G29" i="5"/>
  <c r="L31" i="5"/>
  <c r="O31" i="5"/>
  <c r="R31" i="5"/>
  <c r="U31" i="5"/>
  <c r="X31" i="5"/>
  <c r="AA31" i="5"/>
  <c r="AD31" i="5"/>
  <c r="AG31" i="5"/>
  <c r="AJ31" i="5"/>
  <c r="AM31" i="5"/>
  <c r="AP31" i="5"/>
  <c r="G31" i="5"/>
  <c r="L32" i="5"/>
  <c r="O32" i="5"/>
  <c r="R32" i="5"/>
  <c r="U32" i="5"/>
  <c r="X32" i="5"/>
  <c r="AA32" i="5"/>
  <c r="AD32" i="5"/>
  <c r="AG32" i="5"/>
  <c r="AJ32" i="5"/>
  <c r="AM32" i="5"/>
  <c r="AP32" i="5"/>
  <c r="G32" i="5"/>
  <c r="L33" i="5"/>
  <c r="O33" i="5"/>
  <c r="R33" i="5"/>
  <c r="U33" i="5"/>
  <c r="X33" i="5"/>
  <c r="AA33" i="5"/>
  <c r="AD33" i="5"/>
  <c r="AG33" i="5"/>
  <c r="AJ33" i="5"/>
  <c r="AM33" i="5"/>
  <c r="AP33" i="5"/>
  <c r="G33" i="5"/>
  <c r="L34" i="5"/>
  <c r="O34" i="5"/>
  <c r="R34" i="5"/>
  <c r="U34" i="5"/>
  <c r="X34" i="5"/>
  <c r="AA34" i="5"/>
  <c r="AD34" i="5"/>
  <c r="AG34" i="5"/>
  <c r="AJ34" i="5"/>
  <c r="AM34" i="5"/>
  <c r="AP34" i="5"/>
  <c r="G34" i="5"/>
  <c r="L4" i="5"/>
  <c r="O4" i="5"/>
  <c r="R4" i="5"/>
  <c r="U4" i="5"/>
  <c r="X4" i="5"/>
  <c r="AA4" i="5"/>
  <c r="AD4" i="5"/>
  <c r="AG4" i="5"/>
  <c r="AJ4" i="5"/>
  <c r="AM4" i="5"/>
  <c r="AP4" i="5"/>
  <c r="G4" i="5"/>
  <c r="L5" i="5"/>
  <c r="O5" i="5"/>
  <c r="R5" i="5"/>
  <c r="U5" i="5"/>
  <c r="X5" i="5"/>
  <c r="AA5" i="5"/>
  <c r="AD5" i="5"/>
  <c r="AG5" i="5"/>
  <c r="AJ5" i="5"/>
  <c r="AM5" i="5"/>
  <c r="AP5" i="5"/>
  <c r="G5" i="5"/>
  <c r="L6" i="5"/>
  <c r="O6" i="5"/>
  <c r="R6" i="5"/>
  <c r="U6" i="5"/>
  <c r="X6" i="5"/>
  <c r="AA6" i="5"/>
  <c r="AD6" i="5"/>
  <c r="AG6" i="5"/>
  <c r="AJ6" i="5"/>
  <c r="AM6" i="5"/>
  <c r="AP6" i="5"/>
  <c r="G6" i="5"/>
  <c r="L7" i="5"/>
  <c r="O7" i="5"/>
  <c r="R7" i="5"/>
  <c r="U7" i="5"/>
  <c r="X7" i="5"/>
  <c r="AA7" i="5"/>
  <c r="AD7" i="5"/>
  <c r="AG7" i="5"/>
  <c r="AJ7" i="5"/>
  <c r="AM7" i="5"/>
  <c r="AP7" i="5"/>
  <c r="G7" i="5"/>
  <c r="L9" i="5"/>
  <c r="O9" i="5"/>
  <c r="R9" i="5"/>
  <c r="U9" i="5"/>
  <c r="X9" i="5"/>
  <c r="AA9" i="5"/>
  <c r="AD9" i="5"/>
  <c r="AG9" i="5"/>
  <c r="AJ9" i="5"/>
  <c r="AM9" i="5"/>
  <c r="AP9" i="5"/>
  <c r="G9" i="5"/>
  <c r="L10" i="5"/>
  <c r="O10" i="5"/>
  <c r="R10" i="5"/>
  <c r="U10" i="5"/>
  <c r="X10" i="5"/>
  <c r="AA10" i="5"/>
  <c r="AD10" i="5"/>
  <c r="AG10" i="5"/>
  <c r="AJ10" i="5"/>
  <c r="AM10" i="5"/>
  <c r="AP10" i="5"/>
  <c r="G10" i="5"/>
  <c r="L12" i="5"/>
  <c r="O12" i="5"/>
  <c r="R12" i="5"/>
  <c r="U12" i="5"/>
  <c r="X12" i="5"/>
  <c r="AA12" i="5"/>
  <c r="AD12" i="5"/>
  <c r="AG12" i="5"/>
  <c r="AJ12" i="5"/>
  <c r="AM12" i="5"/>
  <c r="AP12" i="5"/>
  <c r="G12" i="5"/>
  <c r="L13" i="5"/>
  <c r="O13" i="5"/>
  <c r="R13" i="5"/>
  <c r="U13" i="5"/>
  <c r="X13" i="5"/>
  <c r="AA13" i="5"/>
  <c r="AD13" i="5"/>
  <c r="AG13" i="5"/>
  <c r="AJ13" i="5"/>
  <c r="AM13" i="5"/>
  <c r="AP13" i="5"/>
  <c r="G13" i="5"/>
  <c r="L14" i="5"/>
  <c r="O14" i="5"/>
  <c r="R14" i="5"/>
  <c r="U14" i="5"/>
  <c r="X14" i="5"/>
  <c r="AA14" i="5"/>
  <c r="AD14" i="5"/>
  <c r="AG14" i="5"/>
  <c r="AJ14" i="5"/>
  <c r="AM14" i="5"/>
  <c r="AP14" i="5"/>
  <c r="G14" i="5"/>
  <c r="L15" i="5"/>
  <c r="O15" i="5"/>
  <c r="R15" i="5"/>
  <c r="U15" i="5"/>
  <c r="X15" i="5"/>
  <c r="AA15" i="5"/>
  <c r="AD15" i="5"/>
  <c r="AG15" i="5"/>
  <c r="AJ15" i="5"/>
  <c r="AM15" i="5"/>
  <c r="AP15" i="5"/>
  <c r="G15" i="5"/>
  <c r="L16" i="5"/>
  <c r="O16" i="5"/>
  <c r="R16" i="5"/>
  <c r="U16" i="5"/>
  <c r="X16" i="5"/>
  <c r="AA16" i="5"/>
  <c r="AD16" i="5"/>
  <c r="AG16" i="5"/>
  <c r="AJ16" i="5"/>
  <c r="AM16" i="5"/>
  <c r="AP16" i="5"/>
  <c r="G16" i="5"/>
  <c r="L17" i="5"/>
  <c r="O17" i="5"/>
  <c r="R17" i="5"/>
  <c r="U17" i="5"/>
  <c r="X17" i="5"/>
  <c r="AA17" i="5"/>
  <c r="AD17" i="5"/>
  <c r="AG17" i="5"/>
  <c r="AJ17" i="5"/>
  <c r="AM17" i="5"/>
  <c r="AP17" i="5"/>
  <c r="G17" i="5"/>
  <c r="L18" i="5"/>
  <c r="O18" i="5"/>
  <c r="R18" i="5"/>
  <c r="U18" i="5"/>
  <c r="X18" i="5"/>
  <c r="AA18" i="5"/>
  <c r="AD18" i="5"/>
  <c r="AG18" i="5"/>
  <c r="AJ18" i="5"/>
  <c r="AM18" i="5"/>
  <c r="AP18" i="5"/>
  <c r="G18" i="5"/>
  <c r="L19" i="5"/>
  <c r="O19" i="5"/>
  <c r="R19" i="5"/>
  <c r="U19" i="5"/>
  <c r="X19" i="5"/>
  <c r="AA19" i="5"/>
  <c r="AD19" i="5"/>
  <c r="AG19" i="5"/>
  <c r="AJ19" i="5"/>
  <c r="AM19" i="5"/>
  <c r="AP19" i="5"/>
  <c r="G19" i="5"/>
  <c r="L21" i="5"/>
  <c r="O21" i="5"/>
  <c r="R21" i="5"/>
  <c r="U21" i="5"/>
  <c r="X21" i="5"/>
  <c r="AA21" i="5"/>
  <c r="AD21" i="5"/>
  <c r="AG21" i="5"/>
  <c r="AJ21" i="5"/>
  <c r="AM21" i="5"/>
  <c r="AP21" i="5"/>
  <c r="G21" i="5"/>
  <c r="L22" i="5"/>
  <c r="O22" i="5"/>
  <c r="R22" i="5"/>
  <c r="U22" i="5"/>
  <c r="X22" i="5"/>
  <c r="AA22" i="5"/>
  <c r="AD22" i="5"/>
  <c r="AG22" i="5"/>
  <c r="AJ22" i="5"/>
  <c r="AM22" i="5"/>
  <c r="AP22" i="5"/>
  <c r="G22" i="5"/>
  <c r="L23" i="5"/>
  <c r="O23" i="5"/>
  <c r="R23" i="5"/>
  <c r="U23" i="5"/>
  <c r="X23" i="5"/>
  <c r="AA23" i="5"/>
  <c r="AD23" i="5"/>
  <c r="AG23" i="5"/>
  <c r="AJ23" i="5"/>
  <c r="AM23" i="5"/>
  <c r="AP23" i="5"/>
  <c r="G23" i="5"/>
  <c r="L24" i="5"/>
  <c r="O24" i="5"/>
  <c r="R24" i="5"/>
  <c r="U24" i="5"/>
  <c r="X24" i="5"/>
  <c r="AA24" i="5"/>
  <c r="AD24" i="5"/>
  <c r="AG24" i="5"/>
  <c r="AJ24" i="5"/>
  <c r="AM24" i="5"/>
  <c r="AP24" i="5"/>
  <c r="G24" i="5"/>
  <c r="L26" i="5"/>
  <c r="O26" i="5"/>
  <c r="R26" i="5"/>
  <c r="U26" i="5"/>
  <c r="X26" i="5"/>
  <c r="AA26" i="5"/>
  <c r="AD26" i="5"/>
  <c r="AG26" i="5"/>
  <c r="AJ26" i="5"/>
  <c r="AM26" i="5"/>
  <c r="AP26" i="5"/>
  <c r="G26" i="5"/>
  <c r="L3" i="5"/>
  <c r="O3" i="5"/>
  <c r="R3" i="5"/>
  <c r="U3" i="5"/>
  <c r="X3" i="5"/>
  <c r="AA3" i="5"/>
  <c r="AD3" i="5"/>
  <c r="AG3" i="5"/>
  <c r="AJ3" i="5"/>
  <c r="AM3" i="5"/>
  <c r="AP3" i="5"/>
  <c r="G3" i="5"/>
  <c r="E4" i="6"/>
  <c r="H4" i="6"/>
  <c r="I4" i="6"/>
  <c r="J4" i="6"/>
  <c r="K4" i="6"/>
  <c r="L4" i="6"/>
  <c r="M4" i="6"/>
  <c r="N4" i="6"/>
  <c r="O4" i="6"/>
  <c r="P4" i="6"/>
  <c r="Q4" i="6"/>
  <c r="R4" i="6"/>
  <c r="F4" i="6"/>
  <c r="E5" i="6"/>
  <c r="H5" i="6"/>
  <c r="I5" i="6"/>
  <c r="J5" i="6"/>
  <c r="K5" i="6"/>
  <c r="L5" i="6"/>
  <c r="M5" i="6"/>
  <c r="N5" i="6"/>
  <c r="O5" i="6"/>
  <c r="P5" i="6"/>
  <c r="Q5" i="6"/>
  <c r="R5" i="6"/>
  <c r="F5" i="6"/>
  <c r="E6" i="6"/>
  <c r="H6" i="6"/>
  <c r="I6" i="6"/>
  <c r="J6" i="6"/>
  <c r="K6" i="6"/>
  <c r="L6" i="6"/>
  <c r="M6" i="6"/>
  <c r="N6" i="6"/>
  <c r="O6" i="6"/>
  <c r="P6" i="6"/>
  <c r="Q6" i="6"/>
  <c r="R6" i="6"/>
  <c r="F6" i="6"/>
  <c r="E7" i="6"/>
  <c r="H7" i="6"/>
  <c r="I7" i="6"/>
  <c r="J7" i="6"/>
  <c r="K7" i="6"/>
  <c r="L7" i="6"/>
  <c r="M7" i="6"/>
  <c r="N7" i="6"/>
  <c r="O7" i="6"/>
  <c r="P7" i="6"/>
  <c r="Q7" i="6"/>
  <c r="R7" i="6"/>
  <c r="F7" i="6"/>
  <c r="E9" i="6"/>
  <c r="H9" i="6"/>
  <c r="I9" i="6"/>
  <c r="J9" i="6"/>
  <c r="K9" i="6"/>
  <c r="L9" i="6"/>
  <c r="M9" i="6"/>
  <c r="N9" i="6"/>
  <c r="O9" i="6"/>
  <c r="P9" i="6"/>
  <c r="Q9" i="6"/>
  <c r="R9" i="6"/>
  <c r="F9" i="6"/>
  <c r="E10" i="6"/>
  <c r="H10" i="6"/>
  <c r="I10" i="6"/>
  <c r="J10" i="6"/>
  <c r="K10" i="6"/>
  <c r="L10" i="6"/>
  <c r="M10" i="6"/>
  <c r="N10" i="6"/>
  <c r="O10" i="6"/>
  <c r="P10" i="6"/>
  <c r="Q10" i="6"/>
  <c r="R10" i="6"/>
  <c r="F10" i="6"/>
  <c r="E12" i="6"/>
  <c r="H12" i="6"/>
  <c r="I12" i="6"/>
  <c r="J12" i="6"/>
  <c r="K12" i="6"/>
  <c r="L12" i="6"/>
  <c r="M12" i="6"/>
  <c r="N12" i="6"/>
  <c r="O12" i="6"/>
  <c r="P12" i="6"/>
  <c r="Q12" i="6"/>
  <c r="R12" i="6"/>
  <c r="F12" i="6"/>
  <c r="E13" i="6"/>
  <c r="H13" i="6"/>
  <c r="J13" i="6"/>
  <c r="K13" i="6"/>
  <c r="L13" i="6"/>
  <c r="M13" i="6"/>
  <c r="N13" i="6"/>
  <c r="O13" i="6"/>
  <c r="P13" i="6"/>
  <c r="Q13" i="6"/>
  <c r="R13" i="6"/>
  <c r="F13" i="6"/>
  <c r="E14" i="6"/>
  <c r="H14" i="6"/>
  <c r="I14" i="6"/>
  <c r="J14" i="6"/>
  <c r="K14" i="6"/>
  <c r="L14" i="6"/>
  <c r="M14" i="6"/>
  <c r="N14" i="6"/>
  <c r="O14" i="6"/>
  <c r="P14" i="6"/>
  <c r="Q14" i="6"/>
  <c r="R14" i="6"/>
  <c r="F14" i="6"/>
  <c r="E15" i="6"/>
  <c r="H15" i="6"/>
  <c r="I15" i="6"/>
  <c r="J15" i="6"/>
  <c r="K15" i="6"/>
  <c r="L15" i="6"/>
  <c r="M15" i="6"/>
  <c r="N15" i="6"/>
  <c r="O15" i="6"/>
  <c r="P15" i="6"/>
  <c r="Q15" i="6"/>
  <c r="R15" i="6"/>
  <c r="F15" i="6"/>
  <c r="E16" i="6"/>
  <c r="H16" i="6"/>
  <c r="I16" i="6"/>
  <c r="J16" i="6"/>
  <c r="K16" i="6"/>
  <c r="L16" i="6"/>
  <c r="M16" i="6"/>
  <c r="N16" i="6"/>
  <c r="O16" i="6"/>
  <c r="P16" i="6"/>
  <c r="Q16" i="6"/>
  <c r="R16" i="6"/>
  <c r="F16" i="6"/>
  <c r="E17" i="6"/>
  <c r="H17" i="6"/>
  <c r="I17" i="6"/>
  <c r="J17" i="6"/>
  <c r="K17" i="6"/>
  <c r="L17" i="6"/>
  <c r="M17" i="6"/>
  <c r="N17" i="6"/>
  <c r="O17" i="6"/>
  <c r="P17" i="6"/>
  <c r="Q17" i="6"/>
  <c r="R17" i="6"/>
  <c r="F17" i="6"/>
  <c r="E18" i="6"/>
  <c r="H18" i="6"/>
  <c r="I18" i="6"/>
  <c r="J18" i="6"/>
  <c r="K18" i="6"/>
  <c r="L18" i="6"/>
  <c r="M18" i="6"/>
  <c r="N18" i="6"/>
  <c r="O18" i="6"/>
  <c r="P18" i="6"/>
  <c r="Q18" i="6"/>
  <c r="R18" i="6"/>
  <c r="F18" i="6"/>
  <c r="E19" i="6"/>
  <c r="H19" i="6"/>
  <c r="I19" i="6"/>
  <c r="J19" i="6"/>
  <c r="K19" i="6"/>
  <c r="L19" i="6"/>
  <c r="M19" i="6"/>
  <c r="N19" i="6"/>
  <c r="O19" i="6"/>
  <c r="P19" i="6"/>
  <c r="Q19" i="6"/>
  <c r="R19" i="6"/>
  <c r="F19" i="6"/>
  <c r="E21" i="6"/>
  <c r="H21" i="6"/>
  <c r="I21" i="6"/>
  <c r="J21" i="6"/>
  <c r="K21" i="6"/>
  <c r="L21" i="6"/>
  <c r="M21" i="6"/>
  <c r="N21" i="6"/>
  <c r="O21" i="6"/>
  <c r="P21" i="6"/>
  <c r="Q21" i="6"/>
  <c r="R21" i="6"/>
  <c r="F21" i="6"/>
  <c r="E22" i="6"/>
  <c r="H22" i="6"/>
  <c r="I22" i="6"/>
  <c r="J22" i="6"/>
  <c r="K22" i="6"/>
  <c r="L22" i="6"/>
  <c r="M22" i="6"/>
  <c r="N22" i="6"/>
  <c r="O22" i="6"/>
  <c r="P22" i="6"/>
  <c r="Q22" i="6"/>
  <c r="R22" i="6"/>
  <c r="F22" i="6"/>
  <c r="E23" i="6"/>
  <c r="H23" i="6"/>
  <c r="I23" i="6"/>
  <c r="J23" i="6"/>
  <c r="K23" i="6"/>
  <c r="L23" i="6"/>
  <c r="M23" i="6"/>
  <c r="N23" i="6"/>
  <c r="O23" i="6"/>
  <c r="P23" i="6"/>
  <c r="Q23" i="6"/>
  <c r="R23" i="6"/>
  <c r="F23" i="6"/>
  <c r="E24" i="6"/>
  <c r="H24" i="6"/>
  <c r="I24" i="6"/>
  <c r="J24" i="6"/>
  <c r="K24" i="6"/>
  <c r="L24" i="6"/>
  <c r="M24" i="6"/>
  <c r="N24" i="6"/>
  <c r="O24" i="6"/>
  <c r="P24" i="6"/>
  <c r="Q24" i="6"/>
  <c r="R24" i="6"/>
  <c r="F24" i="6"/>
  <c r="E26" i="6"/>
  <c r="H26" i="6"/>
  <c r="I26" i="6"/>
  <c r="J26" i="6"/>
  <c r="K26" i="6"/>
  <c r="L26" i="6"/>
  <c r="M26" i="6"/>
  <c r="N26" i="6"/>
  <c r="O26" i="6"/>
  <c r="P26" i="6"/>
  <c r="Q26" i="6"/>
  <c r="R26" i="6"/>
  <c r="F26" i="6"/>
  <c r="E28" i="6"/>
  <c r="H28" i="6"/>
  <c r="I28" i="6"/>
  <c r="J28" i="6"/>
  <c r="K28" i="6"/>
  <c r="L28" i="6"/>
  <c r="M28" i="6"/>
  <c r="N28" i="6"/>
  <c r="O28" i="6"/>
  <c r="P28" i="6"/>
  <c r="Q28" i="6"/>
  <c r="R28" i="6"/>
  <c r="F28" i="6"/>
  <c r="E29" i="6"/>
  <c r="H29" i="6"/>
  <c r="I29" i="6"/>
  <c r="J29" i="6"/>
  <c r="K29" i="6"/>
  <c r="L29" i="6"/>
  <c r="M29" i="6"/>
  <c r="N29" i="6"/>
  <c r="O29" i="6"/>
  <c r="P29" i="6"/>
  <c r="Q29" i="6"/>
  <c r="R29" i="6"/>
  <c r="F29" i="6"/>
  <c r="K31" i="3"/>
  <c r="H31" i="3"/>
  <c r="I31" i="3"/>
  <c r="J31" i="3"/>
  <c r="L31" i="3"/>
  <c r="M31" i="3"/>
  <c r="N31" i="3"/>
  <c r="O31" i="3"/>
  <c r="P31" i="3"/>
  <c r="Q31" i="3"/>
  <c r="R31" i="3"/>
  <c r="E31" i="3"/>
  <c r="E31" i="6"/>
  <c r="H31" i="6"/>
  <c r="I31" i="6"/>
  <c r="J31" i="6"/>
  <c r="K31" i="6"/>
  <c r="L31" i="6"/>
  <c r="M31" i="6"/>
  <c r="N31" i="6"/>
  <c r="O31" i="6"/>
  <c r="P31" i="6"/>
  <c r="Q31" i="6"/>
  <c r="R31" i="6"/>
  <c r="F31" i="6"/>
  <c r="K32" i="3"/>
  <c r="H32" i="3"/>
  <c r="I32" i="3"/>
  <c r="J32" i="3"/>
  <c r="L32" i="3"/>
  <c r="M32" i="3"/>
  <c r="N32" i="3"/>
  <c r="O32" i="3"/>
  <c r="P32" i="3"/>
  <c r="Q32" i="3"/>
  <c r="R32" i="3"/>
  <c r="E32" i="3"/>
  <c r="E32" i="6"/>
  <c r="H32" i="6"/>
  <c r="I32" i="6"/>
  <c r="J32" i="6"/>
  <c r="K32" i="6"/>
  <c r="L32" i="6"/>
  <c r="M32" i="6"/>
  <c r="N32" i="6"/>
  <c r="O32" i="6"/>
  <c r="P32" i="6"/>
  <c r="Q32" i="6"/>
  <c r="R32" i="6"/>
  <c r="F32" i="6"/>
  <c r="K33" i="3"/>
  <c r="H33" i="3"/>
  <c r="I33" i="3"/>
  <c r="J33" i="3"/>
  <c r="L33" i="3"/>
  <c r="M33" i="3"/>
  <c r="N33" i="3"/>
  <c r="O33" i="3"/>
  <c r="P33" i="3"/>
  <c r="Q33" i="3"/>
  <c r="R33" i="3"/>
  <c r="E33" i="3"/>
  <c r="E33" i="6"/>
  <c r="H33" i="6"/>
  <c r="I33" i="6"/>
  <c r="J33" i="6"/>
  <c r="K33" i="6"/>
  <c r="L33" i="6"/>
  <c r="M33" i="6"/>
  <c r="N33" i="6"/>
  <c r="O33" i="6"/>
  <c r="P33" i="6"/>
  <c r="Q33" i="6"/>
  <c r="R33" i="6"/>
  <c r="F33" i="6"/>
  <c r="K34" i="3"/>
  <c r="H34" i="3"/>
  <c r="I34" i="3"/>
  <c r="J34" i="3"/>
  <c r="L34" i="3"/>
  <c r="M34" i="3"/>
  <c r="O34" i="3"/>
  <c r="P34" i="3"/>
  <c r="Q34" i="3"/>
  <c r="R34" i="3"/>
  <c r="E34" i="3"/>
  <c r="E34" i="6"/>
  <c r="H34" i="6"/>
  <c r="I34" i="6"/>
  <c r="J34" i="6"/>
  <c r="K34" i="6"/>
  <c r="L34" i="6"/>
  <c r="M34" i="6"/>
  <c r="O34" i="6"/>
  <c r="P34" i="6"/>
  <c r="Q34" i="6"/>
  <c r="R34" i="6"/>
  <c r="F34" i="6"/>
  <c r="E3" i="6"/>
  <c r="H3" i="6"/>
  <c r="I3" i="6"/>
  <c r="J3" i="6"/>
  <c r="K3" i="6"/>
  <c r="L3" i="6"/>
  <c r="M3" i="6"/>
  <c r="N3" i="6"/>
  <c r="O3" i="6"/>
  <c r="P3" i="6"/>
  <c r="Q3" i="6"/>
  <c r="R3" i="6"/>
  <c r="F3" i="6"/>
  <c r="F4" i="3"/>
  <c r="F5" i="3"/>
  <c r="F6" i="3"/>
  <c r="F7" i="3"/>
  <c r="F9" i="3"/>
  <c r="F10" i="3"/>
  <c r="F12" i="3"/>
  <c r="F13" i="3"/>
  <c r="F14" i="3"/>
  <c r="F15" i="3"/>
  <c r="F16" i="3"/>
  <c r="F17" i="3"/>
  <c r="F18" i="3"/>
  <c r="F19" i="3"/>
  <c r="F21" i="3"/>
  <c r="F22" i="3"/>
  <c r="F23" i="3"/>
  <c r="F24" i="3"/>
  <c r="F26" i="3"/>
  <c r="F28" i="3"/>
  <c r="F29" i="3"/>
  <c r="F31" i="3"/>
  <c r="F32" i="3"/>
  <c r="F33" i="3"/>
  <c r="F34" i="3"/>
  <c r="F3" i="3"/>
  <c r="D34" i="6"/>
  <c r="A34" i="6"/>
  <c r="D33" i="6"/>
  <c r="A33" i="6"/>
  <c r="D32" i="6"/>
  <c r="A32" i="6"/>
  <c r="D31" i="6"/>
  <c r="A31" i="6"/>
  <c r="D29" i="6"/>
  <c r="A29" i="6"/>
  <c r="D28" i="6"/>
  <c r="A28" i="6"/>
  <c r="D26" i="6"/>
  <c r="A26" i="6"/>
  <c r="D24" i="6"/>
  <c r="A24" i="6"/>
  <c r="D23" i="6"/>
  <c r="A23" i="6"/>
  <c r="D22" i="6"/>
  <c r="A22" i="6"/>
  <c r="D21" i="6"/>
  <c r="A21" i="6"/>
  <c r="D19" i="6"/>
  <c r="A19" i="6"/>
  <c r="D18" i="6"/>
  <c r="A18" i="6"/>
  <c r="D17" i="6"/>
  <c r="A17" i="6"/>
  <c r="D16" i="6"/>
  <c r="A16" i="6"/>
  <c r="D15" i="6"/>
  <c r="A15" i="6"/>
  <c r="D14" i="6"/>
  <c r="A14" i="6"/>
  <c r="D13" i="6"/>
  <c r="A13" i="6"/>
  <c r="D12" i="6"/>
  <c r="A12" i="6"/>
  <c r="D10" i="6"/>
  <c r="A10" i="6"/>
  <c r="D9" i="6"/>
  <c r="A9" i="6"/>
  <c r="D7" i="6"/>
  <c r="A7" i="6"/>
  <c r="D6" i="6"/>
  <c r="A6" i="6"/>
  <c r="D5" i="6"/>
  <c r="A5" i="6"/>
  <c r="D4" i="6"/>
  <c r="A4" i="6"/>
  <c r="D3" i="6"/>
  <c r="A3" i="6"/>
  <c r="R1" i="6"/>
  <c r="Q1" i="6"/>
  <c r="P1" i="6"/>
  <c r="O1" i="6"/>
  <c r="N1" i="6"/>
  <c r="M1" i="6"/>
  <c r="L1" i="6"/>
  <c r="K1" i="6"/>
  <c r="J1" i="6"/>
  <c r="I1" i="6"/>
  <c r="H1" i="6"/>
  <c r="S1" i="5"/>
  <c r="V1" i="5"/>
  <c r="Y1" i="5"/>
  <c r="AB1" i="5"/>
  <c r="AE1" i="5"/>
  <c r="AH1" i="5"/>
  <c r="AK1" i="5"/>
  <c r="AN1" i="5"/>
  <c r="P1" i="5"/>
  <c r="F4" i="5"/>
  <c r="F5" i="5"/>
  <c r="F6" i="5"/>
  <c r="F7" i="5"/>
  <c r="F9" i="5"/>
  <c r="F10" i="5"/>
  <c r="F12" i="5"/>
  <c r="F13" i="5"/>
  <c r="F14" i="5"/>
  <c r="F15" i="5"/>
  <c r="F16" i="5"/>
  <c r="F17" i="5"/>
  <c r="F18" i="5"/>
  <c r="F19" i="5"/>
  <c r="F21" i="5"/>
  <c r="F22" i="5"/>
  <c r="F23" i="5"/>
  <c r="F24" i="5"/>
  <c r="F26" i="5"/>
  <c r="F28" i="5"/>
  <c r="F29" i="5"/>
  <c r="E31" i="5"/>
  <c r="F31" i="5"/>
  <c r="E32" i="5"/>
  <c r="F32" i="5"/>
  <c r="E33" i="5"/>
  <c r="F33" i="5"/>
  <c r="E34" i="5"/>
  <c r="F34" i="5"/>
  <c r="F3" i="5"/>
  <c r="A3" i="5"/>
  <c r="A4" i="5"/>
  <c r="A5" i="5"/>
  <c r="A6" i="5"/>
  <c r="A7" i="5"/>
  <c r="A9" i="5"/>
  <c r="A10" i="5"/>
  <c r="A12" i="5"/>
  <c r="A13" i="5"/>
  <c r="A14" i="5"/>
  <c r="A15" i="5"/>
  <c r="A16" i="5"/>
  <c r="A17" i="5"/>
  <c r="A19" i="5"/>
  <c r="A21" i="5"/>
  <c r="A22" i="5"/>
  <c r="A23" i="5"/>
  <c r="A24" i="5"/>
  <c r="A26" i="5"/>
  <c r="A28" i="5"/>
  <c r="A29" i="5"/>
  <c r="A31" i="5"/>
  <c r="A32" i="5"/>
  <c r="A33" i="5"/>
  <c r="D34" i="5"/>
  <c r="A34" i="5"/>
  <c r="D33" i="5"/>
  <c r="D32" i="5"/>
  <c r="D31" i="5"/>
  <c r="D29" i="5"/>
  <c r="D28" i="5"/>
  <c r="D26" i="5"/>
  <c r="D24" i="5"/>
  <c r="D23" i="5"/>
  <c r="D22" i="5"/>
  <c r="D21" i="5"/>
  <c r="D19" i="5"/>
  <c r="D18" i="5"/>
  <c r="D17" i="5"/>
  <c r="D16" i="5"/>
  <c r="D15" i="5"/>
  <c r="D14" i="5"/>
  <c r="D13" i="5"/>
  <c r="D12" i="5"/>
  <c r="D10" i="5"/>
  <c r="D9" i="5"/>
  <c r="D7" i="5"/>
  <c r="D6" i="5"/>
  <c r="D5" i="5"/>
  <c r="D4" i="5"/>
  <c r="D3" i="5"/>
  <c r="M1" i="5"/>
  <c r="J1" i="5"/>
  <c r="A32" i="3"/>
  <c r="A33" i="3"/>
  <c r="A34" i="3"/>
  <c r="A31" i="3"/>
  <c r="A29" i="3"/>
  <c r="A28" i="3"/>
  <c r="A26" i="3"/>
  <c r="A24" i="3"/>
  <c r="A23" i="3"/>
  <c r="A22" i="3"/>
  <c r="D24" i="3"/>
  <c r="A21" i="3"/>
  <c r="D19" i="3"/>
  <c r="D18" i="3"/>
  <c r="A19" i="3"/>
  <c r="A18" i="3"/>
  <c r="A17" i="3"/>
  <c r="A16" i="3"/>
  <c r="A15" i="3"/>
  <c r="A14" i="3"/>
  <c r="A13" i="3"/>
  <c r="A12" i="3"/>
  <c r="A10" i="3"/>
  <c r="A9" i="3"/>
  <c r="A7" i="3"/>
  <c r="A6" i="3"/>
  <c r="A5" i="3"/>
  <c r="A4" i="3"/>
  <c r="A3" i="3"/>
  <c r="D7" i="3"/>
  <c r="I1" i="3"/>
  <c r="J1" i="3"/>
  <c r="K1" i="3"/>
  <c r="L1" i="3"/>
  <c r="M1" i="3"/>
  <c r="N1" i="3"/>
  <c r="O1" i="3"/>
  <c r="P1" i="3"/>
  <c r="Q1" i="3"/>
  <c r="R1" i="3"/>
  <c r="H1" i="3"/>
  <c r="D4" i="3"/>
  <c r="D5" i="3"/>
  <c r="D6" i="3"/>
  <c r="D9" i="3"/>
  <c r="D10" i="3"/>
  <c r="D12" i="3"/>
  <c r="D13" i="3"/>
  <c r="D14" i="3"/>
  <c r="D15" i="3"/>
  <c r="D16" i="3"/>
  <c r="D17" i="3"/>
  <c r="D21" i="3"/>
  <c r="D22" i="3"/>
  <c r="D23" i="3"/>
  <c r="D26" i="3"/>
  <c r="D28" i="3"/>
  <c r="D29" i="3"/>
  <c r="D31" i="3"/>
  <c r="D32" i="3"/>
  <c r="D33" i="3"/>
  <c r="D34" i="3"/>
  <c r="D3" i="3"/>
</calcChain>
</file>

<file path=xl/comments1.xml><?xml version="1.0" encoding="utf-8"?>
<comments xmlns="http://schemas.openxmlformats.org/spreadsheetml/2006/main">
  <authors>
    <author>Rick de Visser</author>
  </authors>
  <commentList>
    <comment ref="A3" authorId="0">
      <text>
        <r>
          <rPr>
            <b/>
            <sz val="9"/>
            <color indexed="81"/>
            <rFont val="Arial"/>
          </rPr>
          <t>Rick de Visser:</t>
        </r>
        <r>
          <rPr>
            <sz val="9"/>
            <color indexed="81"/>
            <rFont val="Arial"/>
          </rPr>
          <t xml:space="preserve">
Gebruik quotes uit de comments in verslag
</t>
        </r>
      </text>
    </comment>
  </commentList>
</comments>
</file>

<file path=xl/sharedStrings.xml><?xml version="1.0" encoding="utf-8"?>
<sst xmlns="http://schemas.openxmlformats.org/spreadsheetml/2006/main" count="540" uniqueCount="173">
  <si>
    <t>Timestamp</t>
  </si>
  <si>
    <t>Naam:</t>
  </si>
  <si>
    <t>Ik wil een mooie en inzichtelijke media collectie (online en offline) kunnen bijhouden, waarin ik (of eventueel meedere gebruikers) media kan toevoegen [Ben ik het ...]</t>
  </si>
  <si>
    <t>Ik wil een mooie en inzichtelijke media collectie (online en offline) kunnen bijhouden, waarin ik (of eventueel meedere gebruikers) media kan toevoegen [Mijn ervaring hiermee via Smallplayer is zeer positief bevallen]</t>
  </si>
  <si>
    <t>Ik wil een mooie en inzichtelijke media collectie (online en offline) kunnen bijhouden, waarin ik (of eventueel meedere gebruikers) media kan toevoegen [Mijn ervaring hiermee van mijn situatie hiervoor was al zeer positief bevallen]</t>
  </si>
  <si>
    <t>Ik wil de media collectie van vrienden kunnen bekijken (en kunnen afspelen) [Ben ik het ...]</t>
  </si>
  <si>
    <t>Ik wil de media collectie van vrienden kunnen bekijken (en kunnen afspelen) [Mijn ervaring hiermee via Smallplayer is zeer positief bevallen]</t>
  </si>
  <si>
    <t>Ik wil de media collectie van vrienden kunnen bekijken (en kunnen afspelen) [Mijn ervaring hiermee van mijn situatie hiervoor was al zeer positief bevallen]</t>
  </si>
  <si>
    <t>Ik wil een "nog te bekijken" collectie kunnen bijhouden via diensten of vrienden waarvan ik film/serie suggesties krijg. Een overzicht van hiervan is zichtbaar via mijn media systeem [Ben ik het ...]</t>
  </si>
  <si>
    <t>Ik wil een "nog te bekijken" collectie kunnen bijhouden via diensten of vrienden waarvan ik film/serie suggesties krijg. Een overzicht van hiervan is zichtbaar via mijn media systeem [Mijn ervaring hiermee via Smallplayer is zeer positief bevallen]</t>
  </si>
  <si>
    <t>Ik wil een "nog te bekijken" collectie kunnen bijhouden via diensten of vrienden waarvan ik film/serie suggesties krijg. Een overzicht van hiervan is zichtbaar via mijn media systeem [Mijn ervaring hiermee van mijn situatie hiervoor was al zeer positief bevallen]</t>
  </si>
  <si>
    <t>Ik wil dat ik de media in mijn "nog te bekijken" collectie direct kan afspelen via mijn media systeem [Ben ik het ...]</t>
  </si>
  <si>
    <t>Ik wil dat ik de media in mijn "nog te bekijken" collectie direct kan afspelen via mijn media systeem [Mijn ervaring hiermee via Smallplayer is zeer positief bevallen]</t>
  </si>
  <si>
    <t>Ik wil dat ik de media in mijn "nog te bekijken" collectie direct kan afspelen via mijn media systeem [Mijn ervaring hiermee van mijn situatie hiervoor was al zeer positief bevallen]</t>
  </si>
  <si>
    <t>Ik wil kunnen zien welke films (of afleveringen van een serie) ik al eerder heb bekeken.  [Ben ik het ...]</t>
  </si>
  <si>
    <t>Ik wil kunnen zien welke films (of afleveringen van een serie) ik al eerder heb bekeken.  [Mijn ervaring hiermee via Smallplayer is zeer positief bevallen]</t>
  </si>
  <si>
    <t>Ik wil kunnen zien welke films (of afleveringen van een serie) ik al eerder heb bekeken.  [Mijn ervaring hiermee van mijn situatie hiervoor was al zeer positief bevallen]</t>
  </si>
  <si>
    <t>Licht eventueel je antwoorden toe...</t>
  </si>
  <si>
    <t>Ik wil de meest recente films, series en muziek gelijk beschikbaar op mijn media systeem [Ben ik het ...]</t>
  </si>
  <si>
    <t>Ik wil de meest recente films, series en muziek gelijk beschikbaar op mijn media systeem [Mijn ervaring hiermee via Smallplayer is zeer positief bevallen]</t>
  </si>
  <si>
    <t>Ik wil de meest recente films, series en muziek gelijk beschikbaar op mijn media systeem [Mijn ervaring hiermee van mijn situatie hiervoor was al zeer positief bevallen]</t>
  </si>
  <si>
    <t>In mijn systeem wil ik de mogelijkheid om direct te kunnen zoeken naar beschikbare online media (dus ook films/muziek) en om dit gelijk af te spelen [Ben ik het ...]</t>
  </si>
  <si>
    <t>In mijn systeem wil ik de mogelijkheid om direct te kunnen zoeken naar beschikbare online media (dus ook films/muziek) en om dit gelijk af te spelen [Mijn ervaring hiermee via Smallplayer is zeer positief bevallen]</t>
  </si>
  <si>
    <t>In mijn systeem wil ik de mogelijkheid om direct te kunnen zoeken naar beschikbare online media (dus ook films/muziek) en om dit gelijk af te spelen [Mijn ervaring hiermee van mijn situatie hiervoor was al zeer positief bevallen]</t>
  </si>
  <si>
    <t>Ik wil dat al mijn media apparaten (wanneer gewenst) draadloos aan elkaar verbonden kunnen zijn [Ben ik het ...]</t>
  </si>
  <si>
    <t>Ik wil dat al mijn media apparaten (wanneer gewenst) draadloos aan elkaar verbonden kunnen zijn [Mijn ervaring hiermee via Smallplayer is zeer positief bevallen]</t>
  </si>
  <si>
    <t>Ik wil dat al mijn media apparaten (wanneer gewenst) draadloos aan elkaar verbonden kunnen zijn [Mijn ervaring hiermee van mijn situatie hiervoor was al zeer positief bevallen]</t>
  </si>
  <si>
    <t>Ik wil via alle media apparaten die ik thuis gebruik (ook tv), toegang tot mijn gehele media collectie [Ben ik het ...]</t>
  </si>
  <si>
    <t>Ik wil via alle media apparaten die ik thuis gebruik (ook tv), toegang tot mijn gehele media collectie [Mijn ervaring hiermee via Smallplayer is zeer positief bevallen]</t>
  </si>
  <si>
    <t>Ik wil via alle media apparaten die ik thuis gebruik (ook tv), toegang tot mijn gehele media collectie [Mijn ervaring hiermee van mijn situatie hiervoor was al zeer positief bevallen]</t>
  </si>
  <si>
    <t>Ik wil via alle media apparaten die ik thuis gebruik (ook tv), toegang tot de online media services waar ik gebruik van maak (zoals spotify, netflix, youtube, nu.nl) [Ben ik het ...]</t>
  </si>
  <si>
    <t>Ik wil via alle media apparaten die ik thuis gebruik (ook tv), toegang tot de online media services waar ik gebruik van maak (zoals spotify, netflix, youtube, nu.nl) [Mijn ervaring hiermee via Smallplayer is zeer positief bevallen]</t>
  </si>
  <si>
    <t>Ik wil via alle media apparaten die ik thuis gebruik (ook tv), toegang tot de online media services waar ik gebruik van maak (zoals spotify, netflix, youtube, nu.nl) [Mijn ervaring hiermee van mijn situatie hiervoor was al zeer positief bevallen]</t>
  </si>
  <si>
    <t>Ik wil alle online media services waar ik gebruik van maak aan elkaar verbinden. Zodat ik bijvoorbeeld rechtstreeks van IMDB kan een film starten, vanuit mijn film collectie gelijk een trailer kan bekijken via youtube of dat mijn muziek collectie automatisch wordt aangevult met muziek uit mijn Shazam tags.  [Ben ik het ...]</t>
  </si>
  <si>
    <t>Ik wil alle online media services waar ik gebruik van maak aan elkaar verbinden. Zodat ik bijvoorbeeld rechtstreeks van IMDB kan een film starten, vanuit mijn film collectie gelijk een trailer kan bekijken via youtube of dat mijn muziek collectie automatisch wordt aangevult met muziek uit mijn Shazam tags.  [Mijn ervaring hiermee via Smallplayer is zeer positief bevallen]</t>
  </si>
  <si>
    <t>Ik wil alle online media services waar ik gebruik van maak aan elkaar verbinden. Zodat ik bijvoorbeeld rechtstreeks van IMDB kan een film starten, vanuit mijn film collectie gelijk een trailer kan bekijken via youtube of dat mijn muziek collectie automatisch wordt aangevult met muziek uit mijn Shazam tags.  [Mijn ervaring hiermee van mijn situatie hiervoor was al zeer positief bevallen]</t>
  </si>
  <si>
    <t>Ik wil dat de media die ik online selecteer of heb afgespeeld ook zonder internet verbinding beschikbaar is [Ben ik het ...]</t>
  </si>
  <si>
    <t>Ik wil dat de media die ik online selecteer of heb afgespeeld ook zonder internet verbinding beschikbaar is [Mijn ervaring hiermee via Smallplayer is zeer positief bevallen]</t>
  </si>
  <si>
    <t>Ik wil dat de media die ik online selecteer of heb afgespeeld ook zonder internet verbinding beschikbaar is [Mijn ervaring hiermee van mijn situatie hiervoor was al zeer positief bevallen]</t>
  </si>
  <si>
    <t>Ik wil dat mijn media systeem onthoudt waar ik ben gestopt met afspelen en daar later weer verder gaat als ik dat wil (of nog een klein stukje van wat ik eerder al gezien heb ter recapitulatie)  [Ben ik het ...]</t>
  </si>
  <si>
    <t>Ik wil dat mijn media systeem onthoudt waar ik ben gestopt met afspelen en daar later weer verder gaat als ik dat wil (of nog een klein stukje van wat ik eerder al gezien heb ter recapitulatie)  [Mijn ervaring hiermee via Smallplayer is zeer positief bevallen]</t>
  </si>
  <si>
    <t>Ik wil dat mijn media systeem onthoudt waar ik ben gestopt met afspelen en daar later weer verder gaat als ik dat wil (of nog een klein stukje van wat ik eerder al gezien heb ter recapitulatie)  [Mijn ervaring hiermee van mijn situatie hiervoor was al zeer positief bevallen]</t>
  </si>
  <si>
    <t>Ik wil altijd ondertiteling beschikbaar hebben, met de keuze of ik dit aanzet en in welke taal [Ben ik het ...]</t>
  </si>
  <si>
    <t>Ik wil altijd ondertiteling beschikbaar hebben, met de keuze of ik dit aanzet en in welke taal [Mijn ervaring hiermee via Smallplayer is zeer positief bevallen]</t>
  </si>
  <si>
    <t>Ik wil altijd ondertiteling beschikbaar hebben, met de keuze of ik dit aanzet en in welke taal [Mijn ervaring hiermee van mijn situatie hiervoor was al zeer positief bevallen]</t>
  </si>
  <si>
    <t>Ik wil mijn tv puur als beeldscherm voor media gebruiken en de interface/menu's/besturing alleen maar beschikbaar via mijn mobiele apparaten (tablet/smartphone) [Ben ik het ...]</t>
  </si>
  <si>
    <t>Ik wil mijn tv puur als beeldscherm voor media gebruiken en de interface/menu's/besturing alleen maar beschikbaar via mijn mobiele apparaten (tablet/smartphone) [Mijn ervaring hiermee via Smallplayer is zeer positief bevallen]</t>
  </si>
  <si>
    <t>Ik wil mijn tv puur als beeldscherm voor media gebruiken en de interface/menu's/besturing alleen maar beschikbaar via mijn mobiele apparaten (tablet/smartphone) [Mijn ervaring hiermee van mijn situatie hiervoor was al zeer positief bevallen]</t>
  </si>
  <si>
    <t>Ik wil dat mijn media systeem de nieuwste afleveringen van programma's en series die ik volg of wil volgen, automatisch klaar zet om te bekijken, direct wanneer deze beschikbaar zijn. [Ben ik het ...]</t>
  </si>
  <si>
    <t>Ik wil dat mijn media systeem de nieuwste afleveringen van programma's en series die ik volg of wil volgen, automatisch klaar zet om te bekijken, direct wanneer deze beschikbaar zijn. [Mijn ervaring hiermee via Smallplayer is zeer positief bevallen]</t>
  </si>
  <si>
    <t>Ik wil dat mijn media systeem de nieuwste afleveringen van programma's en series die ik volg of wil volgen, automatisch klaar zet om te bekijken, direct wanneer deze beschikbaar zijn. [Mijn ervaring hiermee van mijn situatie hiervoor was al zeer positief bevallen]</t>
  </si>
  <si>
    <t>Ik wil dat mijn media systeem mij per periode een kleine selectie films/series/tv-programmas/muziek kan laten zien als suggestie om af te spelen.   [Ben ik het ...]</t>
  </si>
  <si>
    <t>Ik wil dat mijn media systeem mij per periode een kleine selectie films/series/tv-programmas/muziek kan laten zien als suggestie om af te spelen.   [Mijn ervaring hiermee via Smallplayer is zeer positief bevallen]</t>
  </si>
  <si>
    <t>Ik wil dat mijn media systeem mij per periode een kleine selectie films/series/tv-programmas/muziek kan laten zien als suggestie om af te spelen.   [Mijn ervaring hiermee van mijn situatie hiervoor was al zeer positief bevallen]</t>
  </si>
  <si>
    <t>Ik wil dat mijn media systeem ontdekt in wat voor stemming ik ben en suggesties doet wat ik kan bekijken/luisteren  [Ben ik het ...]</t>
  </si>
  <si>
    <t>Ik wil dat mijn media systeem ontdekt in wat voor stemming ik ben en suggesties doet wat ik kan bekijken/luisteren  [Mijn ervaring hiermee via Smallplayer is zeer positief bevallen]</t>
  </si>
  <si>
    <t>Ik wil dat mijn media systeem ontdekt in wat voor stemming ik ben en suggesties doet wat ik kan bekijken/luisteren  [Mijn ervaring hiermee van mijn situatie hiervoor was al zeer positief bevallen]</t>
  </si>
  <si>
    <t>Ik wil dat ik toegang heb tot een muziek stream (zoals radio) die automatisch wordt gevuld door muziek die ik leuk vind [Ben ik het ...]</t>
  </si>
  <si>
    <t>Ik wil dat ik toegang heb tot een muziek stream (zoals radio) die automatisch wordt gevuld door muziek die ik leuk vind [Mijn ervaring hiermee via Smallplayer is zeer positief bevallen]</t>
  </si>
  <si>
    <t>Ik wil dat ik toegang heb tot een muziek stream (zoals radio) die automatisch wordt gevuld door muziek die ik leuk vind [Mijn ervaring hiermee van mijn situatie hiervoor was al zeer positief bevallen]</t>
  </si>
  <si>
    <t>Ik wil dat alle beschikbare media, online of offline, aan de hoogste vorm van kwaliteit** dat mijn media systeem aan kan, moet voldoen [Ben ik het ...]</t>
  </si>
  <si>
    <t>Ik wil dat alle beschikbare media, online of offline, aan de hoogste vorm van kwaliteit** dat mijn media systeem aan kan, moet voldoen [Mijn ervaring hiermee via Smallplayer is zeer positief bevallen]</t>
  </si>
  <si>
    <t>Ik wil dat alle beschikbare media, online of offline, aan de hoogste vorm van kwaliteit** dat mijn media systeem aan kan, moet voldoen [Mijn ervaring hiermee van mijn situatie hiervoor was al zeer positief bevallen]</t>
  </si>
  <si>
    <t>Bij live streams (zoals radio) wil ik kunnen zien welk nummer/film/programma ik nu luister/bekijk of zojuist heb beluisterd/bekeken [Ben ik het ...]</t>
  </si>
  <si>
    <t>Bij live streams (zoals radio) wil ik kunnen zien welk nummer/film/programma ik nu luister/bekijk of zojuist heb beluisterd/bekeken [Mijn ervaring hiermee via Smallplayer is zeer positief bevallen]</t>
  </si>
  <si>
    <t>Bij live streams (zoals radio) wil ik kunnen zien welk nummer/film/programma ik nu luister/bekijk of zojuist heb beluisterd/bekeken [Mijn ervaring hiermee van mijn situatie hiervoor was al zeer positief bevallen]</t>
  </si>
  <si>
    <t>Ik wil met hetzelfde gemak als bij traditioneel tv kijken, een verrassende selectie van programma's kunnen aanzetten, gebaseerd op mijn interesses. (Zoals bijvoorbeeld actualiteiten, nieuws, reality tv, soaps, etc.) [Ben ik het ...]</t>
  </si>
  <si>
    <t>Ik wil met hetzelfde gemak als bij traditioneel tv kijken, een verrassende selectie van programma's kunnen aanzetten, gebaseerd op mijn interesses. (Zoals bijvoorbeeld actualiteiten, nieuws, reality tv, soaps, etc.) [Mijn ervaring hiermee via Smallplayer is zeer positief bevallen]</t>
  </si>
  <si>
    <t>Ik wil met hetzelfde gemak als bij traditioneel tv kijken, een verrassende selectie van programma's kunnen aanzetten, gebaseerd op mijn interesses. (Zoals bijvoorbeeld actualiteiten, nieuws, reality tv, soaps, etc.) [Mijn ervaring hiermee van mijn situatie hiervoor was al zeer positief bevallen]</t>
  </si>
  <si>
    <t>Ik wil geen reclames waarop ik moet wachten om verder te kunnen luisteren/kijken  [Ben ik het ...]</t>
  </si>
  <si>
    <t>Ik wil geen reclames waarop ik moet wachten om verder te kunnen luisteren/kijken  [Mijn ervaring hiermee via Smallplayer is zeer positief bevallen]</t>
  </si>
  <si>
    <t>Ik wil geen reclames waarop ik moet wachten om verder te kunnen luisteren/kijken  [Mijn ervaring hiermee van mijn situatie hiervoor was al zeer positief bevallen]</t>
  </si>
  <si>
    <t>Ik wil de tijd kunnen zien van wanneer de film/serie die ik afspeel is afgelopen  [Ben ik het ...]</t>
  </si>
  <si>
    <t>Ik wil de tijd kunnen zien van wanneer de film/serie die ik afspeel is afgelopen  [Mijn ervaring hiermee via Smallplayer is zeer positief bevallen]</t>
  </si>
  <si>
    <t>Ik wil de tijd kunnen zien van wanneer de film/serie die ik afspeel is afgelopen  [Mijn ervaring hiermee van mijn situatie hiervoor was al zeer positief bevallen]</t>
  </si>
  <si>
    <t>Ik wil de media die ik nog analoog in mijn collectie heb, kunnen integreren met de mogelijkheden van digitale media en online media services. Zoals bijvoorbeeld de mogelijkheid om deze media ook via smartphone te kunnen beluisteren of te kunnen afspelen via een draadloze verbinding naar mijn media systeem.  [Ben ik het ...]</t>
  </si>
  <si>
    <t>Ik wil de media die ik nog analoog in mijn collectie heb, kunnen integreren met de mogelijkheden van digitale media en online media services. Zoals bijvoorbeeld de mogelijkheid om deze media ook via smartphone te kunnen beluisteren of te kunnen afspelen via een draadloze verbinding naar mijn media systeem.  [Mijn ervaring hiermee via Smallplayer is zeer positief bevallen]</t>
  </si>
  <si>
    <t>Ik wil de media die ik nog analoog in mijn collectie heb, kunnen integreren met de mogelijkheden van digitale media en online media services. Zoals bijvoorbeeld de mogelijkheid om deze media ook via smartphone te kunnen beluisteren of te kunnen afspelen via een draadloze verbinding naar mijn media systeem.  [Mijn ervaring hiermee van mijn situatie hiervoor was al zeer positief bevallen]</t>
  </si>
  <si>
    <t>Ik wil films of muziek kunnen aanraden aan mijn vrienden via mijn media systeem [Ben ik het ...]</t>
  </si>
  <si>
    <t>Ik wil films of muziek kunnen aanraden aan mijn vrienden via mijn media systeem [Mijn ervaring hiermee via Smallplayer is zeer positief bevallen]</t>
  </si>
  <si>
    <t>Ik wil films of muziek kunnen aanraden aan mijn vrienden via mijn media systeem [Mijn ervaring hiermee van mijn situatie hiervoor was al zeer positief bevallen]</t>
  </si>
  <si>
    <t>Zijn er nog wensen die je in deze lijst mist, maar wel belangrijk vind? Vul die dan hier in:</t>
  </si>
  <si>
    <t>Ik wil dat... (Zie bovenstaand antwoord) [Ben ik het ...]</t>
  </si>
  <si>
    <t>Ik wil dat... (Zie bovenstaand antwoord) [Mijn ervaring hiermee via Smallplayer is zeer positief bevallen]</t>
  </si>
  <si>
    <t>Ik wil dat... (Zie bovenstaand antwoord) [Mijn ervaring hiermee van mijn situatie hiervoor was al zeer positief bevallen]</t>
  </si>
  <si>
    <t>Koen Drenth</t>
  </si>
  <si>
    <t>mijn ervaring met smallplayer(dat niet aan smallplayer ligt) is dat er met enige regelmaat de beschikbaarheid wordt getoond. bij geeft dat dan het gevoel van 'fingers crossed' als ik iets wil gaan afspelen.</t>
  </si>
  <si>
    <t>Dit formulier gaat met namen over de beschikbaarheid van Media. Graag zou ik nog feedback willen geven over o.a. het gebruiksgemak van smallplayer</t>
  </si>
  <si>
    <t>Lowieke de Vries</t>
  </si>
  <si>
    <t>Dit zijn in mijn ogen een beetje gelijkwaardige vragen. Vandaar precies dezelfde antwoorden..</t>
  </si>
  <si>
    <t>Yva Visscher</t>
  </si>
  <si>
    <t>de functie add to libary werkte bij ons niet, ook heb ik geen functie gevonden die iets met vrienden deelt.</t>
  </si>
  <si>
    <t>ondertiteling kan alleen niet meer uitgezet worden. 
smartphone te oud om de smallplayerapp te kunnen installeren (samsung galaxy s1)</t>
  </si>
  <si>
    <t>geen nederlandse radio gevonden</t>
  </si>
  <si>
    <t>Robbert Drupsteen</t>
  </si>
  <si>
    <t>Ik kon niet alles vinden en gelijk afspelen via de SmALLplayer. Bijvoorbeeld de serie Top of the Lake.</t>
  </si>
  <si>
    <t>Christiaan van Es</t>
  </si>
  <si>
    <t>Ik mis de mogelijkheid om films van hoge kwaliteit via torrents sites o.i.d. te kunnen downloaden.
Ik heb het delen van media met vrienden niet ervaren.
Ik heb 2 keer een film half gekeken, maar zag niet dat het blauwe bolletje veranderde van kenmerk.</t>
  </si>
  <si>
    <t>Het zoeken ging niet altijd makkelijk en moest ik vaak vrij lang wachten voordat een resultaat terug kwam. Je moet ook door wat submenus voordat je het gewenste resultaat kreeg. Niet echt gebruiks vriendelijk.
 Waar naar mijn mening behoefte naar is, is 1 zoekveld waar een titel kan worden ingevoerd. In het hoofdmenu heb je een dergelijke zoekbalk (de meeste linkger kant van het menu). Deze werkt echter niet jammer genoeg.</t>
  </si>
  <si>
    <t>Door een probleem met mijn router (Tele2 router) heb ik de draadloze toepassing niet goed kunnen benutten.</t>
  </si>
  <si>
    <t>Ik heb veel van de bovenstaande onderdelen niet ervaren/ontdekt.</t>
  </si>
  <si>
    <t>De online straem die beschikbaar waren haperde licht en ritmisch. Vooral goed te zien bij horizontaal bewegende beelden. Ook is in het beeld zichtbaar artifact op te merken door de hoge compressie.
De offline streams van films die op mijn NAS staan kwamen goed over. Al had ik geregeld last van freezes, wat leek op buffer problemen (ook bij bedraad netwerk). Ik kon er niet op aan dat films altijd ongestoord afspeelde. Wel heb ik ook films gekeken welke niet haperde, dus het probleem was niet altijd te merken. Wellicht heb ik in de begintijd meer last gehad van haperingen, wellicht door updates die op de achtergrond plaatsvonden.
Tijdens het ophalen van ondertitels haperde de film bijna altijd.</t>
  </si>
  <si>
    <t>Ik heb van deze diensten nog geen gebruik gemaakt</t>
  </si>
  <si>
    <t>De items die ik heb nog niet heb ontdekt of heb uitgeprobeerd (welke ik dus met neutraal heb aangekruisd), wil ik zsm alsnog gaan testen.</t>
  </si>
  <si>
    <t>Tim Aanhane</t>
  </si>
  <si>
    <t>- Als ik een persoonlijke media-collectie wil bijhouden (wat ik momenteel ook doe), doe ik dat op mijn laptop. Ik zie het overbrengen van deze media naar de smallplayer als een extra stap, die niet heel erg nodig is. Voornamelijk omdat ik tot nu toe bijna alle films heb kunnen bekijken die ik wilde bekijken.
- Wel vind ik het erg nuttig om suggesties te ontvangen (van de smallplayer of van vrienden), zodat ik deze films/muziek/series kan bekijken. Ook vindt ik een 'nog te bekijken' lijst erg nuttig, al heb ik die nog niet gebruikt in de smallplayer.</t>
  </si>
  <si>
    <t>Het bekijken van de nieuwste films is geweldig! Het is echt super dat ze direct afspelen zonder gedoe. Enkele nieuwe films werken helaas nog niet. Het is wel verwarrend dat enkele films (bijvoorbeeld The Hangover 3 of Undespicable Me 2, dat zijn films die ik laatst een keer wilde kijken) wel in de mediabibliotheek staan maar niet afspelen. Het is ook niet duidelijk dat er dan een bron mist ofzo, hij speelt gewoon niet af. Het lijkt dan dat de smallplayer niet werkt ofso, in plaats van dat gewoon duidelijk is dat je nog een week moet wachten tot de film beschikbaar is.</t>
  </si>
  <si>
    <t>- Ik heb nog niet mijn apparaten verbonden aan de smallplayer. Ik weet wel dat dat kan, maar heb daar niet echt behoefte aan. Ik begrijp dat mensen dat wel praktisch vinden, maar ik vind een smallplayer met afstandsbediening voldoende, meer heb ik niet nodig.</t>
  </si>
  <si>
    <t>- Suggesties voor films vind ik heel chill</t>
  </si>
  <si>
    <t>Smallplayer was traag, niet alleen in het laden van films of dergelijke, maar ook in de menu's (scrollen, klikken, etcetera). Heel irritant, maar ik geloof niet dat dat volledige door mijn internet/apparatuur komt.</t>
  </si>
  <si>
    <t>Geen interesse in tv-kanaal gebaseerd op mijn interesse.</t>
  </si>
  <si>
    <t>Verder nog een verwarring die ik kreeg. Je kan op meerdere manier zoeken. Bij het beginscherm kan je op het meest link tabblad zoeken, maar daar komt meestal niets uit. Verder kan via 'online zoeken' en 'online bladeren' zoeken, veel dubbelop dus. Dan begin ik me af te vragen wat het verschil is, en daardoor ben ik dus meestal op drie verschillende manier aan het zoeken. 
Verder is het erg veel gericht op add-ons. Ik begrijp dat die handig zijn, maar ook die kan ik op vijf verschillende manieren kijken/zoeken/downloaden/installeren. Ze zijn wat mij betreft te veel aanwezig. Naast dat ze een eigen 'tabblad' hebben, zijn ze ook nog aanwezig op elk ander 'tabblad'.</t>
  </si>
  <si>
    <t>merel</t>
  </si>
  <si>
    <t>- Voor mijn eigen mediacollectie gebruik ik mijn computer. Daar zie ik het overbrengen naar de smallplayer als een extra stap, die in mijn ogen meestal onnodig is. De films die ik wil kijken zijn namelijk vaak gewoon te bekijken via de smallplayer.
- Wel vind ik het super handig om films van anderen te bekijken als suggesties. 
- Ook de to-watch-list vind ik top, voornamelijk omdat ik dan altijd wel een film kan bekijken.</t>
  </si>
  <si>
    <t>Het direct kunnen bekijken van films is echt super. Dat is voor mij het grootste voordeel van de smallplayer. Wel verwarrend was dat enkele films nog niet zichtbaar waren. Deze films (bijvoorbeeld The Hangover 3 of Undespicable Me 2) waren wel te zien in de catalogus, maar niet aan te klikken. Het was niet duidelijk dat de film nog niet beschikbaar was, het leek meer op een fout in het systeem. Veel duidelijker zou zijn als de film ofwel niet in de catalogus staat of dat het duidelijker wordt gemaakt dat de film nog niet beschikbaar is.</t>
  </si>
  <si>
    <t>Ik hoef mijn apparaten niet te verbinden. Een goed werkende smallplayer met afstandsbediening is voor mij voldoende. Het verbinden van mijn telefoon of computer biedt geen meerwaarde.
Het terugpakken waar je bent gestopt met afspelen werkte voor mij nog niet goed, ik moest vaak nog naar het juiste moment terugzoeken.
Ondertiteling werkte wel erg goed.</t>
  </si>
  <si>
    <t>Suggesties vindt ik heel relaxt, zo hoef ik niet hard na te denken wat ik wil kijken!</t>
  </si>
  <si>
    <t>Het gebruik van de smallplayer was heel traag. Niet alleen het laden van de films, maar vooral het scrollen door de menu's en de opties was heel frustrerend traag. Ik denk niet dat dat volledig aan mijn internet of apparatuur ligt.</t>
  </si>
  <si>
    <t>Geen behoefte aan een tv-kanaal gebaseerd op mijn interesses.</t>
  </si>
  <si>
    <t>Er is nog een laatste ding dat ik erg verwarrend vind. De smallplayer biedt meerdere manieren om naar films of muziek te zoeken. Als eerste is er een algemene zoekmachine op het eerste 'tabblad' op het beginscherm. Hier komt echter bijna nooit resultaat uit, wat ik raar vind. Verder zijn er bij de aparte tabbladen nog de opties om te zoeken via 'online zoeken' en 'online bladeren'. Bij beide opties kun je zoeken, evenals via andere wegen. Hierdoor ben ik vaak op drie manieren een film aan het zoeken, waarna ik er achter kom dat de film waarschijnlijk niet beschikbaar is.
Tevens vind ik de add-ons erg veel aanwezig. Ik begrijp dat ze soms nuttig kunnen zijn, maar ze komen overal terug. Tevens zijn ook de add-ons op vele verschillende manieren te zoeken/bladeren/downloaden/installeren, terwijl er op elke manier weer verschillende add-ons uitkomen. Tevens is er naast het 'tabblad' voor de add-ons, ook nog afzonderlijke manier om de add-ons te gebruiken bij films, muziek, series en dergelijke. Dit maakt het onoverzichtelijk en verwarrend. En ik gebruik ze eigenlijk ook niet.
Verder vind ik het wel super relaxt dat je zo gemakkelijk elke film of artiest/nummer kan afspelen. Dat is echt heel chill en voor mij de belangrijkste reden om de smallplayer te gebruiken.</t>
  </si>
  <si>
    <t>Lonneke</t>
  </si>
  <si>
    <t>Meest recente films zijn wel beschikbaar met Smallplayer, helaas een aantal oudere niet.</t>
  </si>
  <si>
    <t>Na het stoppen en herstarten van een film begon deze weer opnieuw, ook moesten er weer opnieuw ondertiteling geselecteerd worden. Doorspoelen werkte ook niet altijd.</t>
  </si>
  <si>
    <t>De besturing van het systeem gaat nog niet heel vloeiend, dat ligt waarschijnlijk ook aan de internet verbinding. Een aantal keer haperde het begin van de film, maar dat herstelde.</t>
  </si>
  <si>
    <t>TV kijken staat bij ons thuis vrij los van het gebruik van andere media.</t>
  </si>
  <si>
    <t>ik recenties van vrienden kan lezen over films die mij worden aangeraden.</t>
  </si>
  <si>
    <t>Smallplayer geeft niet altijd goed weer wat ik al bekeken heb</t>
  </si>
  <si>
    <t>Smallplayer geeft aan dat er media (films/series) beschikbaar is via de zoekfunctie. Met enige regelmaat is iets toch niet beschikbaar. Dit geeft de gebruiker toch een beetje een 'fingers crossed' gevoel bij het opstarten van media.</t>
  </si>
  <si>
    <t>ik wil graag nog toelichting over de algehele ervaring met de Smallplayer</t>
  </si>
  <si>
    <t>Tom Schenkels</t>
  </si>
  <si>
    <t>Ik gebruik voor radio de spotify functie (of gewoon de radio natuurlijk)</t>
  </si>
  <si>
    <t>Joan Stip</t>
  </si>
  <si>
    <t>De functionaliteit van het bekijken van de mediacollectie van vrienden, en het "nog te bekijken" lijstje heb ik persoonlijk (nog) geen gebruik van gemaakt op de smallplayer.</t>
  </si>
  <si>
    <t>Streamen van muziek is online al redelijk gemakkelijk, films en series echter niet dus hier bied de smallplayer uitkomst.</t>
  </si>
  <si>
    <t>UITZETTEN VAN ONDERTITELING LUKT NIET GEMAKKELIJKT. Heel irritant als er geen een te vinden is die synchroon loopt met je beeld. Dan moet je de film dus weer opnieuw aanzetten.</t>
  </si>
  <si>
    <t>Jeroen Eggermont</t>
  </si>
  <si>
    <t>Joost</t>
  </si>
  <si>
    <t>ik heb niets kunnen delen met vienden oid. Hij is vooral gebruikt om films te streamen.
Ook kon ik op een gegeven moment niet meer streamen vie yatzee omdat ik een betaalde versie moest kopen.</t>
  </si>
  <si>
    <t>Zoeken naar media op trefwoorden ging lastig en duurde vooral lang. 
Zoeken op genres en views werkte helemaal niet.
Maar wel heel relaxed dat als je dan wat vond het direct beschikbaar was. 
Ik had wel problemen met het toevoegen van media aan de bibliotheek. Waarom gebeurt dit niet automatisch als ik iets kijk?</t>
  </si>
  <si>
    <t>Wel jammer dat de small player soms echt traag is.</t>
  </si>
  <si>
    <t>Wat blijkt uit deze lijst: dat er meer kan met de small player dan wij hebben geprobeerd. experimenteren is ook niet zo leuk als je lang moet wachten op een traag apparaat / internet. 
overige feedback: 
Zoek system verbeteren, traag en op genres
Naar library verplaatsen doet het niet
Nu gaat het heel erg over delen, en de sociale kant. Kijk ook eens naar het aanbieden van privacy opties? soms is het wel chill om te weten dat er niemand mee kijkt ;) haha. Of dat je films juist even niet wil delen (bijv als je wéér de titanic kijkt)</t>
  </si>
  <si>
    <t>Amy Berendsen</t>
  </si>
  <si>
    <t>Ik heb niet het idee dat ik nu een inzichtelijke media collectie heb, ik heb ororo tv gedownload (advies van Olaf) en dat duurt eerst heel lang om te halen en dan krijg je per pagina ongeveer 15 films te zien en de zoekfunctie lijkt vaak niet te werken (heb een paar films geprobeerd).
Ik kan niet de collectie van vrienden zien of afspelen.
Ik heb geen 'nog te bekijken' lijst, en dat was voor mij eerst een vijf omdat ik een lijstje op mn telefoon bijhoudt.
Ik hoef niet perse te zien welke films/series ik heb gezien omdat ik dat meestal nog weet maar opzich bij een serie zou het handig zijn, ik heb alleen maar een aflevering gezien van Breaking Bad dus weet niet of hij dat doet.</t>
  </si>
  <si>
    <t>Ik moet eerst heel lang wachten en zoeken in dat Ororo. Daarnaast kun je geen muziek zoeken. Bij youtube en spotify moest je inloggen en daar heb ik geen codes voor. Een online radio leek de smallplayer niet te kennen.
Je kunt dus inderdaad wel zoeken naar media maar het duurt wel even, dit kon ik bij mijn vorige situatie ook op mijn laptop en ging het sneller.</t>
  </si>
  <si>
    <t>Met de gratis versie van Yatse kun je geen video's, foto's of muziek naar de smallplayer sturen.
Ik heb niet geprobeerd om dingen offline te spelen.
Smallplayer lijkt ondertiteling automatisch te doen.
Ik vond het besturen met telefoon niet fijn (swypen de verkeerde kant op).</t>
  </si>
  <si>
    <t>Ik heb niet gemerkt dat smallplayer nieuwe afleveringen aanbiedt, maar dit komt misschien omdat ik maar korte tijd heb gebruikt.
Zoals gezegd, smallplayer leek geen radio te kennen en spotify/youtube moest je inloggen.</t>
  </si>
  <si>
    <t>Inderdaad altijd beste kwaliteit</t>
  </si>
  <si>
    <t>Zoals gezegd, geen radio dus geen mening.
Uitzending gemist deed het.</t>
  </si>
  <si>
    <t>Inderdaad liever geen reclames.
Kwam niet bij het idee om films naar mijn smartphone te sturen.
Raad het vaak aan in person of via een whatsapp berichtje, kon niet via smallplayer.</t>
  </si>
  <si>
    <t>Libary werkte niet. 
Niet gezocht naar de functie van delen met vrienden</t>
  </si>
  <si>
    <t>Wat traag met zoeken door internet waarschijnlijk</t>
  </si>
  <si>
    <t>Ondertiteling kan niet meer uit 
Geen gebruik gemaakt van andere media 
Geen NL radio kunnen vinden 
Telefoon te oud om de smallplayer app te downloaden (samsung galaxy si9000)</t>
  </si>
  <si>
    <t>Geen nederlandse radiozenders gevonden</t>
  </si>
  <si>
    <t>Remarks</t>
  </si>
  <si>
    <t>Collectie</t>
  </si>
  <si>
    <t>Beschikbaarheid</t>
  </si>
  <si>
    <t>Integratie</t>
  </si>
  <si>
    <t>Surgesties</t>
  </si>
  <si>
    <t>Kwaliteit</t>
  </si>
  <si>
    <t>Live media</t>
  </si>
  <si>
    <t>Overig</t>
  </si>
  <si>
    <t>What do people find important</t>
  </si>
  <si>
    <t>Categorie</t>
  </si>
  <si>
    <t xml:space="preserve">Collectie </t>
  </si>
  <si>
    <t>Input percentage</t>
  </si>
  <si>
    <t>Input count</t>
  </si>
  <si>
    <t>Average</t>
  </si>
  <si>
    <t>Reliability of average</t>
  </si>
  <si>
    <t>Importance</t>
  </si>
  <si>
    <t>Smallplayer</t>
  </si>
  <si>
    <t>Before</t>
  </si>
  <si>
    <t>Improvement</t>
  </si>
  <si>
    <t>Reliability of Importance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</si>
</sst>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h:mm:ss;@"/>
    <numFmt numFmtId="165" formatCode="0.0"/>
  </numFmts>
  <fonts count="9" x14ac:knownFonts="1">
    <font>
      <sz val="10"/>
      <color rgb="FF000000"/>
      <name val="Arial"/>
    </font>
    <font>
      <b/>
      <sz val="10"/>
      <color rgb="FF000000"/>
      <name val="Arial"/>
    </font>
    <font>
      <sz val="10"/>
      <color rgb="FF000000"/>
      <name val="Arial"/>
    </font>
    <font>
      <u/>
      <sz val="10"/>
      <color theme="10"/>
      <name val="Arial"/>
    </font>
    <font>
      <u/>
      <sz val="10"/>
      <color theme="11"/>
      <name val="Arial"/>
    </font>
    <font>
      <sz val="11"/>
      <color rgb="FF000000"/>
      <name val="Calibri"/>
      <family val="2"/>
    </font>
    <font>
      <sz val="10"/>
      <color theme="1" tint="0.34998626667073579"/>
      <name val="Arial"/>
    </font>
    <font>
      <sz val="9"/>
      <color indexed="81"/>
      <name val="Arial"/>
    </font>
    <font>
      <b/>
      <sz val="9"/>
      <color indexed="81"/>
      <name val="Arial"/>
    </font>
  </fonts>
  <fills count="6">
    <fill>
      <patternFill patternType="none"/>
    </fill>
    <fill>
      <patternFill patternType="gray125"/>
    </fill>
    <fill>
      <patternFill patternType="solid">
        <fgColor rgb="FFDDDDDD"/>
        <bgColor indexed="64"/>
      </patternFill>
    </fill>
    <fill>
      <patternFill patternType="solid">
        <fgColor rgb="FFEEEEEE"/>
        <bgColor indexed="64"/>
      </patternFill>
    </fill>
    <fill>
      <patternFill patternType="solid">
        <fgColor rgb="FFEEEEEE"/>
        <bgColor indexed="64"/>
      </patternFill>
    </fill>
    <fill>
      <patternFill patternType="solid">
        <fgColor theme="3"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834">
    <xf numFmtId="0" fontId="0" fillId="0" borderId="0"/>
    <xf numFmtId="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26">
    <xf numFmtId="0" fontId="0" fillId="0" borderId="0" xfId="0" applyAlignment="1">
      <alignment wrapText="1"/>
    </xf>
    <xf numFmtId="0" fontId="0" fillId="0" borderId="0" xfId="0"/>
    <xf numFmtId="0" fontId="1" fillId="2" borderId="0" xfId="0" applyFont="1" applyFill="1" applyAlignment="1">
      <alignment horizontal="center"/>
    </xf>
    <xf numFmtId="164" fontId="0" fillId="3" borderId="0" xfId="0" applyNumberFormat="1" applyFill="1"/>
    <xf numFmtId="0" fontId="0" fillId="4" borderId="0" xfId="0" applyFill="1"/>
    <xf numFmtId="0" fontId="0" fillId="0" borderId="1" xfId="0" applyBorder="1" applyAlignment="1">
      <alignment wrapText="1"/>
    </xf>
    <xf numFmtId="0" fontId="0" fillId="0" borderId="1" xfId="0" applyNumberFormat="1" applyBorder="1" applyAlignment="1">
      <alignment wrapText="1"/>
    </xf>
    <xf numFmtId="0" fontId="0" fillId="0" borderId="1" xfId="0" applyNumberFormat="1" applyBorder="1"/>
    <xf numFmtId="0" fontId="0" fillId="4" borderId="1" xfId="0" applyNumberFormat="1" applyFill="1" applyBorder="1"/>
    <xf numFmtId="0" fontId="0" fillId="4" borderId="1" xfId="0" applyNumberFormat="1" applyFill="1" applyBorder="1" applyAlignment="1">
      <alignment wrapText="1" shrinkToFit="1"/>
    </xf>
    <xf numFmtId="164" fontId="0" fillId="5" borderId="0" xfId="0" applyNumberFormat="1" applyFill="1"/>
    <xf numFmtId="0" fontId="0" fillId="5" borderId="0" xfId="0" applyFill="1"/>
    <xf numFmtId="0" fontId="0" fillId="0" borderId="0" xfId="0" applyAlignment="1"/>
    <xf numFmtId="0" fontId="5" fillId="0" borderId="0" xfId="0" applyFont="1" applyAlignment="1"/>
    <xf numFmtId="1" fontId="0" fillId="0" borderId="0" xfId="0" applyNumberFormat="1" applyAlignment="1">
      <alignment wrapText="1"/>
    </xf>
    <xf numFmtId="9" fontId="0" fillId="0" borderId="0" xfId="1" applyFont="1" applyAlignment="1">
      <alignment wrapText="1"/>
    </xf>
    <xf numFmtId="0" fontId="1" fillId="2" borderId="0" xfId="0" applyFont="1" applyFill="1" applyAlignment="1">
      <alignment horizontal="left"/>
    </xf>
    <xf numFmtId="0" fontId="0" fillId="0" borderId="0" xfId="0" applyAlignment="1">
      <alignment horizontal="left" wrapText="1"/>
    </xf>
    <xf numFmtId="9" fontId="0" fillId="0" borderId="0" xfId="1" applyFont="1" applyAlignment="1"/>
    <xf numFmtId="0" fontId="1" fillId="0" borderId="0" xfId="0" applyFont="1" applyAlignment="1"/>
    <xf numFmtId="1" fontId="1" fillId="0" borderId="0" xfId="0" applyNumberFormat="1" applyFont="1" applyAlignment="1"/>
    <xf numFmtId="0" fontId="6" fillId="0" borderId="0" xfId="0" applyFont="1" applyAlignment="1"/>
    <xf numFmtId="0" fontId="6" fillId="0" borderId="0" xfId="0" applyFont="1" applyAlignment="1">
      <alignment wrapText="1"/>
    </xf>
    <xf numFmtId="1" fontId="6" fillId="0" borderId="0" xfId="0" applyNumberFormat="1" applyFont="1" applyAlignment="1"/>
    <xf numFmtId="165" fontId="0" fillId="0" borderId="0" xfId="0" applyNumberFormat="1" applyFont="1" applyAlignment="1"/>
    <xf numFmtId="165" fontId="1" fillId="0" borderId="0" xfId="0" applyNumberFormat="1" applyFont="1" applyAlignment="1">
      <alignment wrapText="1"/>
    </xf>
  </cellXfs>
  <cellStyles count="83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Followed Hyperlink" xfId="781" builtinId="9" hidden="1"/>
    <cellStyle name="Followed Hyperlink" xfId="783" builtinId="9" hidden="1"/>
    <cellStyle name="Followed Hyperlink" xfId="785" builtinId="9" hidden="1"/>
    <cellStyle name="Followed Hyperlink" xfId="787" builtinId="9" hidden="1"/>
    <cellStyle name="Followed Hyperlink" xfId="789" builtinId="9" hidden="1"/>
    <cellStyle name="Followed Hyperlink" xfId="791" builtinId="9" hidden="1"/>
    <cellStyle name="Followed Hyperlink" xfId="793" builtinId="9" hidden="1"/>
    <cellStyle name="Followed Hyperlink" xfId="795" builtinId="9" hidden="1"/>
    <cellStyle name="Followed Hyperlink" xfId="797" builtinId="9" hidden="1"/>
    <cellStyle name="Followed Hyperlink" xfId="799" builtinId="9" hidden="1"/>
    <cellStyle name="Followed Hyperlink" xfId="801" builtinId="9" hidden="1"/>
    <cellStyle name="Followed Hyperlink" xfId="803" builtinId="9" hidden="1"/>
    <cellStyle name="Followed Hyperlink" xfId="805" builtinId="9" hidden="1"/>
    <cellStyle name="Followed Hyperlink" xfId="807" builtinId="9" hidden="1"/>
    <cellStyle name="Followed Hyperlink" xfId="809" builtinId="9" hidden="1"/>
    <cellStyle name="Followed Hyperlink" xfId="811" builtinId="9" hidden="1"/>
    <cellStyle name="Followed Hyperlink" xfId="813" builtinId="9" hidden="1"/>
    <cellStyle name="Followed Hyperlink" xfId="815" builtinId="9" hidden="1"/>
    <cellStyle name="Followed Hyperlink" xfId="817" builtinId="9" hidden="1"/>
    <cellStyle name="Followed Hyperlink" xfId="819" builtinId="9" hidden="1"/>
    <cellStyle name="Followed Hyperlink" xfId="821" builtinId="9" hidden="1"/>
    <cellStyle name="Followed Hyperlink" xfId="823" builtinId="9" hidden="1"/>
    <cellStyle name="Followed Hyperlink" xfId="825" builtinId="9" hidden="1"/>
    <cellStyle name="Followed Hyperlink" xfId="827" builtinId="9" hidden="1"/>
    <cellStyle name="Followed Hyperlink" xfId="829" builtinId="9" hidden="1"/>
    <cellStyle name="Followed Hyperlink" xfId="831" builtinId="9" hidden="1"/>
    <cellStyle name="Followed Hyperlink" xfId="83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4" builtinId="8" hidden="1"/>
    <cellStyle name="Hyperlink" xfId="706" builtinId="8" hidden="1"/>
    <cellStyle name="Hyperlink" xfId="708" builtinId="8" hidden="1"/>
    <cellStyle name="Hyperlink" xfId="710" builtinId="8" hidden="1"/>
    <cellStyle name="Hyperlink" xfId="712" builtinId="8" hidden="1"/>
    <cellStyle name="Hyperlink" xfId="714" builtinId="8" hidden="1"/>
    <cellStyle name="Hyperlink" xfId="716" builtinId="8" hidden="1"/>
    <cellStyle name="Hyperlink" xfId="718" builtinId="8" hidden="1"/>
    <cellStyle name="Hyperlink" xfId="720" builtinId="8" hidden="1"/>
    <cellStyle name="Hyperlink" xfId="722" builtinId="8" hidden="1"/>
    <cellStyle name="Hyperlink" xfId="724" builtinId="8" hidden="1"/>
    <cellStyle name="Hyperlink" xfId="726" builtinId="8" hidden="1"/>
    <cellStyle name="Hyperlink" xfId="728" builtinId="8" hidden="1"/>
    <cellStyle name="Hyperlink" xfId="730" builtinId="8" hidden="1"/>
    <cellStyle name="Hyperlink" xfId="732" builtinId="8" hidden="1"/>
    <cellStyle name="Hyperlink" xfId="734" builtinId="8" hidden="1"/>
    <cellStyle name="Hyperlink" xfId="736" builtinId="8" hidden="1"/>
    <cellStyle name="Hyperlink" xfId="738" builtinId="8" hidden="1"/>
    <cellStyle name="Hyperlink" xfId="740" builtinId="8" hidden="1"/>
    <cellStyle name="Hyperlink" xfId="742" builtinId="8" hidden="1"/>
    <cellStyle name="Hyperlink" xfId="744" builtinId="8" hidden="1"/>
    <cellStyle name="Hyperlink" xfId="746" builtinId="8" hidden="1"/>
    <cellStyle name="Hyperlink" xfId="748"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4" builtinId="8" hidden="1"/>
    <cellStyle name="Hyperlink" xfId="776" builtinId="8" hidden="1"/>
    <cellStyle name="Hyperlink" xfId="778" builtinId="8" hidden="1"/>
    <cellStyle name="Hyperlink" xfId="780" builtinId="8" hidden="1"/>
    <cellStyle name="Hyperlink" xfId="782" builtinId="8" hidden="1"/>
    <cellStyle name="Hyperlink" xfId="784" builtinId="8" hidden="1"/>
    <cellStyle name="Hyperlink" xfId="786" builtinId="8" hidden="1"/>
    <cellStyle name="Hyperlink" xfId="788" builtinId="8" hidden="1"/>
    <cellStyle name="Hyperlink" xfId="790" builtinId="8" hidden="1"/>
    <cellStyle name="Hyperlink" xfId="792" builtinId="8" hidden="1"/>
    <cellStyle name="Hyperlink" xfId="794" builtinId="8" hidden="1"/>
    <cellStyle name="Hyperlink" xfId="796" builtinId="8" hidden="1"/>
    <cellStyle name="Hyperlink" xfId="798" builtinId="8" hidden="1"/>
    <cellStyle name="Hyperlink" xfId="800" builtinId="8" hidden="1"/>
    <cellStyle name="Hyperlink" xfId="802" builtinId="8" hidden="1"/>
    <cellStyle name="Hyperlink" xfId="804" builtinId="8" hidden="1"/>
    <cellStyle name="Hyperlink" xfId="806" builtinId="8" hidden="1"/>
    <cellStyle name="Hyperlink" xfId="808" builtinId="8" hidden="1"/>
    <cellStyle name="Hyperlink" xfId="810" builtinId="8" hidden="1"/>
    <cellStyle name="Hyperlink" xfId="812" builtinId="8" hidden="1"/>
    <cellStyle name="Hyperlink" xfId="814" builtinId="8" hidden="1"/>
    <cellStyle name="Hyperlink" xfId="816" builtinId="8" hidden="1"/>
    <cellStyle name="Hyperlink" xfId="818" builtinId="8" hidden="1"/>
    <cellStyle name="Hyperlink" xfId="820" builtinId="8" hidden="1"/>
    <cellStyle name="Hyperlink" xfId="822" builtinId="8" hidden="1"/>
    <cellStyle name="Hyperlink" xfId="824" builtinId="8" hidden="1"/>
    <cellStyle name="Hyperlink" xfId="826" builtinId="8" hidden="1"/>
    <cellStyle name="Hyperlink" xfId="828" builtinId="8" hidden="1"/>
    <cellStyle name="Hyperlink" xfId="830" builtinId="8" hidden="1"/>
    <cellStyle name="Hyperlink" xfId="832" builtinId="8" hidden="1"/>
    <cellStyle name="Normal" xfId="0" builtinId="0"/>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34"/>
  <sheetViews>
    <sheetView tabSelected="1" workbookViewId="0">
      <selection activeCell="H26" sqref="H26"/>
    </sheetView>
  </sheetViews>
  <sheetFormatPr baseColWidth="10" defaultColWidth="10.83203125" defaultRowHeight="12" x14ac:dyDescent="0"/>
  <cols>
    <col min="1" max="1" width="111.83203125" style="12" customWidth="1"/>
    <col min="2" max="3" width="10.83203125" style="12"/>
    <col min="4" max="4" width="11" style="12" bestFit="1" customWidth="1"/>
    <col min="5" max="16384" width="10.83203125" style="12"/>
  </cols>
  <sheetData>
    <row r="1" spans="1:46" ht="14">
      <c r="A1" s="12" t="s">
        <v>161</v>
      </c>
      <c r="B1" s="13" t="s">
        <v>162</v>
      </c>
      <c r="C1" s="12" t="s">
        <v>165</v>
      </c>
      <c r="D1" s="12" t="s">
        <v>164</v>
      </c>
      <c r="E1" s="19" t="s">
        <v>168</v>
      </c>
      <c r="F1" s="19" t="s">
        <v>172</v>
      </c>
      <c r="G1" s="19" t="s">
        <v>171</v>
      </c>
      <c r="H1" s="19" t="s">
        <v>170</v>
      </c>
      <c r="I1" s="19" t="s">
        <v>169</v>
      </c>
      <c r="J1" s="12" t="str">
        <f>'Data (raw)'!I2</f>
        <v>Tim Aanhane</v>
      </c>
      <c r="M1" s="12" t="str">
        <f>'Data (raw)'!J2</f>
        <v>Lonneke</v>
      </c>
      <c r="P1" s="12" t="str">
        <f>'Data (raw)'!K2</f>
        <v>Koen Drenth</v>
      </c>
      <c r="S1" s="12" t="str">
        <f>'Data (raw)'!L2</f>
        <v>Tom Schenkels</v>
      </c>
      <c r="V1" s="12" t="str">
        <f>'Data (raw)'!M2</f>
        <v>Robbert Drupsteen</v>
      </c>
      <c r="Y1" s="12" t="str">
        <f>'Data (raw)'!N2</f>
        <v>Joan Stip</v>
      </c>
      <c r="AB1" s="12" t="str">
        <f>'Data (raw)'!O2</f>
        <v>Jeroen Eggermont</v>
      </c>
      <c r="AE1" s="12" t="str">
        <f>'Data (raw)'!P2</f>
        <v>Joost</v>
      </c>
      <c r="AH1" s="12" t="str">
        <f>'Data (raw)'!Q2</f>
        <v>Amy Berendsen</v>
      </c>
      <c r="AK1" s="12" t="str">
        <f>'Data (raw)'!R2</f>
        <v>Lowieke de Vries</v>
      </c>
      <c r="AN1" s="12" t="str">
        <f>'Data (raw)'!S2</f>
        <v>Yva Visscher</v>
      </c>
    </row>
    <row r="2" spans="1:46" ht="14">
      <c r="B2" s="13"/>
      <c r="E2" s="19"/>
      <c r="F2" s="19"/>
      <c r="G2" s="19"/>
      <c r="H2" s="19"/>
      <c r="I2" s="19"/>
      <c r="J2" s="12" t="s">
        <v>169</v>
      </c>
      <c r="K2" s="12" t="s">
        <v>170</v>
      </c>
      <c r="L2" s="12" t="s">
        <v>171</v>
      </c>
      <c r="M2" s="12" t="s">
        <v>169</v>
      </c>
      <c r="N2" s="12" t="s">
        <v>170</v>
      </c>
      <c r="O2" s="12" t="s">
        <v>171</v>
      </c>
      <c r="P2" s="12" t="s">
        <v>169</v>
      </c>
      <c r="Q2" s="12" t="s">
        <v>170</v>
      </c>
      <c r="R2" s="12" t="s">
        <v>171</v>
      </c>
      <c r="S2" s="12" t="s">
        <v>169</v>
      </c>
      <c r="T2" s="12" t="s">
        <v>170</v>
      </c>
      <c r="U2" s="12" t="s">
        <v>171</v>
      </c>
      <c r="V2" s="12" t="s">
        <v>169</v>
      </c>
      <c r="W2" s="12" t="s">
        <v>170</v>
      </c>
      <c r="X2" s="12" t="s">
        <v>171</v>
      </c>
      <c r="Y2" s="12" t="s">
        <v>169</v>
      </c>
      <c r="Z2" s="12" t="s">
        <v>170</v>
      </c>
      <c r="AA2" s="12" t="s">
        <v>171</v>
      </c>
      <c r="AB2" s="12" t="s">
        <v>169</v>
      </c>
      <c r="AC2" s="12" t="s">
        <v>170</v>
      </c>
      <c r="AD2" s="12" t="s">
        <v>171</v>
      </c>
      <c r="AE2" s="12" t="s">
        <v>169</v>
      </c>
      <c r="AF2" s="12" t="s">
        <v>170</v>
      </c>
      <c r="AG2" s="12" t="s">
        <v>171</v>
      </c>
      <c r="AH2" s="12" t="s">
        <v>169</v>
      </c>
      <c r="AI2" s="12" t="s">
        <v>170</v>
      </c>
      <c r="AJ2" s="12" t="s">
        <v>171</v>
      </c>
      <c r="AK2" s="12" t="s">
        <v>169</v>
      </c>
      <c r="AL2" s="12" t="s">
        <v>170</v>
      </c>
      <c r="AM2" s="12" t="s">
        <v>171</v>
      </c>
      <c r="AN2" s="12" t="s">
        <v>169</v>
      </c>
      <c r="AO2" s="12" t="s">
        <v>170</v>
      </c>
      <c r="AP2" s="12" t="s">
        <v>171</v>
      </c>
    </row>
    <row r="3" spans="1:46" ht="14">
      <c r="A3" s="12" t="str">
        <f>'Data (raw)'!A3</f>
        <v>Ik wil een mooie en inzichtelijke media collectie (online en offline) kunnen bijhouden, waarin ik (of eventueel meedere gebruikers) media kan toevoegen [Ben ik het ...]</v>
      </c>
      <c r="B3" s="13" t="s">
        <v>163</v>
      </c>
      <c r="C3" s="12">
        <v>4</v>
      </c>
      <c r="D3" s="18">
        <f>C3/15</f>
        <v>0.26666666666666666</v>
      </c>
      <c r="E3" s="24">
        <f>Importance!E3</f>
        <v>5.0909090909090908</v>
      </c>
      <c r="F3" s="15">
        <f>Importance!F3</f>
        <v>0.78040141676505315</v>
      </c>
      <c r="G3" s="25">
        <f>AVERAGE(L3,O3,R3,U3,X3,AA3,AD3,AG3,AJ3,AM3,AP3)</f>
        <v>0.54545454545454541</v>
      </c>
      <c r="H3" s="25">
        <f>AVERAGE(K3,N3,Q3,T3,W3,Z3,AC3,AF3,AI3,AL3,AO3)</f>
        <v>3.7272727272727271</v>
      </c>
      <c r="I3" s="25">
        <f>AVERAGE(J3,M3,P3,S3,V3,Y3,AB3,AE3,AH3,AK3,AN3)</f>
        <v>4.2727272727272725</v>
      </c>
      <c r="J3" s="21">
        <f>'Data (raw)'!I4</f>
        <v>5</v>
      </c>
      <c r="K3" s="21">
        <f>'Data (raw)'!I5</f>
        <v>5</v>
      </c>
      <c r="L3" s="12">
        <f>J3-K3</f>
        <v>0</v>
      </c>
      <c r="M3" s="21">
        <f>'Data (raw)'!J4</f>
        <v>6</v>
      </c>
      <c r="N3" s="21">
        <f>'Data (raw)'!J5</f>
        <v>4</v>
      </c>
      <c r="O3" s="12">
        <f>M3-N3</f>
        <v>2</v>
      </c>
      <c r="P3" s="21">
        <f>'Data (raw)'!K4</f>
        <v>5</v>
      </c>
      <c r="Q3" s="21">
        <f>'Data (raw)'!K5</f>
        <v>5</v>
      </c>
      <c r="R3" s="12">
        <f>P3-Q3</f>
        <v>0</v>
      </c>
      <c r="S3" s="21">
        <f>'Data (raw)'!L4</f>
        <v>4</v>
      </c>
      <c r="T3" s="21">
        <f>'Data (raw)'!L5</f>
        <v>4</v>
      </c>
      <c r="U3" s="12">
        <f>S3-T3</f>
        <v>0</v>
      </c>
      <c r="V3" s="21">
        <f>'Data (raw)'!M4</f>
        <v>5</v>
      </c>
      <c r="W3" s="21">
        <f>'Data (raw)'!M5</f>
        <v>4</v>
      </c>
      <c r="X3" s="12">
        <f>V3-W3</f>
        <v>1</v>
      </c>
      <c r="Y3" s="21">
        <f>'Data (raw)'!N4</f>
        <v>3</v>
      </c>
      <c r="Z3" s="21">
        <f>'Data (raw)'!N5</f>
        <v>3</v>
      </c>
      <c r="AA3" s="12">
        <f>Y3-Z3</f>
        <v>0</v>
      </c>
      <c r="AB3" s="21">
        <f>'Data (raw)'!O4</f>
        <v>5</v>
      </c>
      <c r="AC3" s="21">
        <f>'Data (raw)'!O5</f>
        <v>4</v>
      </c>
      <c r="AD3" s="12">
        <f>AB3-AC3</f>
        <v>1</v>
      </c>
      <c r="AE3" s="21">
        <f>'Data (raw)'!P4</f>
        <v>2</v>
      </c>
      <c r="AF3" s="21">
        <f>'Data (raw)'!P5</f>
        <v>2</v>
      </c>
      <c r="AG3" s="12">
        <f>AE3-AF3</f>
        <v>0</v>
      </c>
      <c r="AH3" s="21">
        <f>'Data (raw)'!Q4</f>
        <v>2</v>
      </c>
      <c r="AI3" s="21">
        <f>'Data (raw)'!Q5</f>
        <v>3</v>
      </c>
      <c r="AJ3" s="12">
        <f>AH3-AI3</f>
        <v>-1</v>
      </c>
      <c r="AK3" s="21">
        <f>'Data (raw)'!R4</f>
        <v>5</v>
      </c>
      <c r="AL3" s="21">
        <f>'Data (raw)'!R5</f>
        <v>3</v>
      </c>
      <c r="AM3" s="12">
        <f>AK3-AL3</f>
        <v>2</v>
      </c>
      <c r="AN3" s="21">
        <f>'Data (raw)'!S4</f>
        <v>5</v>
      </c>
      <c r="AO3" s="21">
        <f>'Data (raw)'!S5</f>
        <v>4</v>
      </c>
      <c r="AP3" s="12">
        <f>AN3-AO3</f>
        <v>1</v>
      </c>
      <c r="AQ3" s="21"/>
      <c r="AR3" s="21"/>
      <c r="AS3" s="21"/>
      <c r="AT3" s="21"/>
    </row>
    <row r="4" spans="1:46" ht="14">
      <c r="A4" s="12" t="str">
        <f>'Data (raw)'!A6</f>
        <v>Ik wil de media collectie van vrienden kunnen bekijken (en kunnen afspelen) [Ben ik het ...]</v>
      </c>
      <c r="B4" s="13" t="s">
        <v>163</v>
      </c>
      <c r="C4" s="12">
        <v>1</v>
      </c>
      <c r="D4" s="18">
        <f t="shared" ref="D4:D34" si="0">C4/15</f>
        <v>6.6666666666666666E-2</v>
      </c>
      <c r="E4" s="24">
        <f>Importance!E4</f>
        <v>3.9090909090909092</v>
      </c>
      <c r="F4" s="15">
        <f>Importance!F4</f>
        <v>0.80165289256198347</v>
      </c>
      <c r="G4" s="25">
        <f>AVERAGE(L4,O4,R4,U4,X4,AA4,AD4,AG4,AJ4,AM4,AP4)</f>
        <v>-0.54545454545454541</v>
      </c>
      <c r="H4" s="25">
        <f t="shared" ref="H4:H34" si="1">AVERAGE(K4,N4,Q4,T4,W4,Z4,AC4,AF4,AI4,AL4,AO4)</f>
        <v>3.7272727272727271</v>
      </c>
      <c r="I4" s="25">
        <f t="shared" ref="I4:I34" si="2">AVERAGE(J4,M4,P4,S4,V4,Y4,AB4,AE4,AH4,AK4,AN4)</f>
        <v>3.1818181818181817</v>
      </c>
      <c r="J4" s="21">
        <f>'Data (raw)'!I7</f>
        <v>3</v>
      </c>
      <c r="K4" s="21">
        <f>'Data (raw)'!I8</f>
        <v>3</v>
      </c>
      <c r="L4" s="12">
        <f t="shared" ref="L4:L34" si="3">J4-K4</f>
        <v>0</v>
      </c>
      <c r="M4" s="21">
        <f>'Data (raw)'!J7</f>
        <v>4</v>
      </c>
      <c r="N4" s="21">
        <f>'Data (raw)'!J8</f>
        <v>4</v>
      </c>
      <c r="O4" s="12">
        <f t="shared" ref="O4:O34" si="4">M4-N4</f>
        <v>0</v>
      </c>
      <c r="P4" s="21">
        <f>'Data (raw)'!K7</f>
        <v>4</v>
      </c>
      <c r="Q4" s="21">
        <f>'Data (raw)'!K8</f>
        <v>4</v>
      </c>
      <c r="R4" s="12">
        <f t="shared" ref="R4:R34" si="5">P4-Q4</f>
        <v>0</v>
      </c>
      <c r="S4" s="21">
        <f>'Data (raw)'!L7</f>
        <v>4</v>
      </c>
      <c r="T4" s="21">
        <f>'Data (raw)'!L8</f>
        <v>4</v>
      </c>
      <c r="U4" s="12">
        <f t="shared" ref="U4:U34" si="6">S4-T4</f>
        <v>0</v>
      </c>
      <c r="V4" s="21">
        <f>'Data (raw)'!M7</f>
        <v>4</v>
      </c>
      <c r="W4" s="21">
        <f>'Data (raw)'!M8</f>
        <v>4</v>
      </c>
      <c r="X4" s="12">
        <f t="shared" ref="X4:X34" si="7">V4-W4</f>
        <v>0</v>
      </c>
      <c r="Y4" s="21">
        <f>'Data (raw)'!N7</f>
        <v>4</v>
      </c>
      <c r="Z4" s="21">
        <f>'Data (raw)'!N8</f>
        <v>5</v>
      </c>
      <c r="AA4" s="12">
        <f t="shared" ref="AA4:AA34" si="8">Y4-Z4</f>
        <v>-1</v>
      </c>
      <c r="AB4" s="21">
        <f>'Data (raw)'!O7</f>
        <v>4</v>
      </c>
      <c r="AC4" s="21">
        <f>'Data (raw)'!O8</f>
        <v>4</v>
      </c>
      <c r="AD4" s="12">
        <f t="shared" ref="AD4:AD34" si="9">AB4-AC4</f>
        <v>0</v>
      </c>
      <c r="AE4" s="21">
        <f>'Data (raw)'!P7</f>
        <v>2</v>
      </c>
      <c r="AF4" s="21">
        <f>'Data (raw)'!P8</f>
        <v>5</v>
      </c>
      <c r="AG4" s="12">
        <f t="shared" ref="AG4:AG34" si="10">AE4-AF4</f>
        <v>-3</v>
      </c>
      <c r="AH4" s="21">
        <f>'Data (raw)'!Q7</f>
        <v>1</v>
      </c>
      <c r="AI4" s="21">
        <f>'Data (raw)'!Q8</f>
        <v>3</v>
      </c>
      <c r="AJ4" s="12">
        <f t="shared" ref="AJ4:AJ34" si="11">AH4-AI4</f>
        <v>-2</v>
      </c>
      <c r="AK4" s="21">
        <f>'Data (raw)'!R7</f>
        <v>1</v>
      </c>
      <c r="AL4" s="21">
        <f>'Data (raw)'!R8</f>
        <v>1</v>
      </c>
      <c r="AM4" s="12">
        <f t="shared" ref="AM4:AM34" si="12">AK4-AL4</f>
        <v>0</v>
      </c>
      <c r="AN4" s="21">
        <f>'Data (raw)'!S7</f>
        <v>4</v>
      </c>
      <c r="AO4" s="21">
        <f>'Data (raw)'!S8</f>
        <v>4</v>
      </c>
      <c r="AP4" s="12">
        <f t="shared" ref="AP4:AP34" si="13">AN4-AO4</f>
        <v>0</v>
      </c>
      <c r="AQ4" s="21"/>
      <c r="AR4" s="21"/>
      <c r="AS4" s="21"/>
      <c r="AT4" s="21"/>
    </row>
    <row r="5" spans="1:46" ht="14">
      <c r="A5" s="12" t="str">
        <f>'Data (raw)'!A9</f>
        <v>Ik wil een "nog te bekijken" collectie kunnen bijhouden via diensten of vrienden waarvan ik film/serie suggesties krijg. Een overzicht van hiervan is zichtbaar via mijn media systeem [Ben ik het ...]</v>
      </c>
      <c r="B5" s="13" t="s">
        <v>163</v>
      </c>
      <c r="C5" s="12">
        <v>2</v>
      </c>
      <c r="D5" s="18">
        <f t="shared" si="0"/>
        <v>0.13333333333333333</v>
      </c>
      <c r="E5" s="24">
        <f>Importance!E5</f>
        <v>5</v>
      </c>
      <c r="F5" s="15">
        <f>Importance!F5</f>
        <v>0.81818181818181823</v>
      </c>
      <c r="G5" s="25">
        <f>AVERAGE(L5,O5,R5,U5,X5,AA5,AD5,AG5,AJ5,AM5,AP5)</f>
        <v>0.54545454545454541</v>
      </c>
      <c r="H5" s="25">
        <f t="shared" si="1"/>
        <v>3.4545454545454546</v>
      </c>
      <c r="I5" s="25">
        <f t="shared" si="2"/>
        <v>4</v>
      </c>
      <c r="J5" s="21">
        <f>'Data (raw)'!I10</f>
        <v>4</v>
      </c>
      <c r="K5" s="21">
        <f>'Data (raw)'!I11</f>
        <v>4</v>
      </c>
      <c r="L5" s="12">
        <f t="shared" si="3"/>
        <v>0</v>
      </c>
      <c r="M5" s="21">
        <f>'Data (raw)'!J10</f>
        <v>5</v>
      </c>
      <c r="N5" s="21">
        <f>'Data (raw)'!J11</f>
        <v>3</v>
      </c>
      <c r="O5" s="12">
        <f t="shared" si="4"/>
        <v>2</v>
      </c>
      <c r="P5" s="21">
        <f>'Data (raw)'!K10</f>
        <v>4</v>
      </c>
      <c r="Q5" s="21">
        <f>'Data (raw)'!K11</f>
        <v>4</v>
      </c>
      <c r="R5" s="12">
        <f t="shared" si="5"/>
        <v>0</v>
      </c>
      <c r="S5" s="21">
        <f>'Data (raw)'!L10</f>
        <v>4</v>
      </c>
      <c r="T5" s="21">
        <f>'Data (raw)'!L11</f>
        <v>4</v>
      </c>
      <c r="U5" s="12">
        <f t="shared" si="6"/>
        <v>0</v>
      </c>
      <c r="V5" s="21">
        <f>'Data (raw)'!M10</f>
        <v>5</v>
      </c>
      <c r="W5" s="21">
        <f>'Data (raw)'!M11</f>
        <v>4</v>
      </c>
      <c r="X5" s="12">
        <f t="shared" si="7"/>
        <v>1</v>
      </c>
      <c r="Y5" s="21">
        <f>'Data (raw)'!N10</f>
        <v>4</v>
      </c>
      <c r="Z5" s="21">
        <f>'Data (raw)'!N11</f>
        <v>1</v>
      </c>
      <c r="AA5" s="12">
        <f t="shared" si="8"/>
        <v>3</v>
      </c>
      <c r="AB5" s="21">
        <f>'Data (raw)'!O10</f>
        <v>4</v>
      </c>
      <c r="AC5" s="21">
        <f>'Data (raw)'!O11</f>
        <v>4</v>
      </c>
      <c r="AD5" s="12">
        <f t="shared" si="9"/>
        <v>0</v>
      </c>
      <c r="AE5" s="21">
        <f>'Data (raw)'!P10</f>
        <v>1</v>
      </c>
      <c r="AF5" s="21">
        <f>'Data (raw)'!P11</f>
        <v>2</v>
      </c>
      <c r="AG5" s="12">
        <f t="shared" si="10"/>
        <v>-1</v>
      </c>
      <c r="AH5" s="21">
        <f>'Data (raw)'!Q10</f>
        <v>2</v>
      </c>
      <c r="AI5" s="21">
        <f>'Data (raw)'!Q11</f>
        <v>5</v>
      </c>
      <c r="AJ5" s="12">
        <f t="shared" si="11"/>
        <v>-3</v>
      </c>
      <c r="AK5" s="21">
        <f>'Data (raw)'!R10</f>
        <v>7</v>
      </c>
      <c r="AL5" s="21">
        <f>'Data (raw)'!R11</f>
        <v>3</v>
      </c>
      <c r="AM5" s="12">
        <f t="shared" si="12"/>
        <v>4</v>
      </c>
      <c r="AN5" s="21">
        <f>'Data (raw)'!S10</f>
        <v>4</v>
      </c>
      <c r="AO5" s="21">
        <f>'Data (raw)'!S11</f>
        <v>4</v>
      </c>
      <c r="AP5" s="12">
        <f t="shared" si="13"/>
        <v>0</v>
      </c>
      <c r="AQ5" s="21"/>
      <c r="AR5" s="21"/>
      <c r="AS5" s="21"/>
      <c r="AT5" s="21"/>
    </row>
    <row r="6" spans="1:46" ht="14">
      <c r="A6" s="12" t="str">
        <f>'Data (raw)'!A12</f>
        <v>Ik wil dat ik de media in mijn "nog te bekijken" collectie direct kan afspelen via mijn media systeem [Ben ik het ...]</v>
      </c>
      <c r="B6" s="13" t="s">
        <v>163</v>
      </c>
      <c r="C6" s="12">
        <v>1</v>
      </c>
      <c r="D6" s="18">
        <f t="shared" si="0"/>
        <v>6.6666666666666666E-2</v>
      </c>
      <c r="E6" s="24">
        <f>Importance!E6</f>
        <v>5.8181818181818183</v>
      </c>
      <c r="F6" s="15">
        <f>Importance!F6</f>
        <v>0.87957497048406152</v>
      </c>
      <c r="G6" s="25">
        <f>AVERAGE(L6,O6,R6,U6,X6,AA6,AD6,AG6,AJ6,AM6,AP6)</f>
        <v>1.4545454545454546</v>
      </c>
      <c r="H6" s="25">
        <f t="shared" si="1"/>
        <v>3.1818181818181817</v>
      </c>
      <c r="I6" s="25">
        <f t="shared" si="2"/>
        <v>4.6363636363636367</v>
      </c>
      <c r="J6" s="21">
        <f>'Data (raw)'!I13</f>
        <v>6</v>
      </c>
      <c r="K6" s="21">
        <f>'Data (raw)'!I14</f>
        <v>3</v>
      </c>
      <c r="L6" s="12">
        <f t="shared" si="3"/>
        <v>3</v>
      </c>
      <c r="M6" s="21">
        <f>'Data (raw)'!J13</f>
        <v>4</v>
      </c>
      <c r="N6" s="21">
        <f>'Data (raw)'!J14</f>
        <v>4</v>
      </c>
      <c r="O6" s="12">
        <f t="shared" si="4"/>
        <v>0</v>
      </c>
      <c r="P6" s="21">
        <f>'Data (raw)'!K13</f>
        <v>6</v>
      </c>
      <c r="Q6" s="21">
        <f>'Data (raw)'!K14</f>
        <v>4</v>
      </c>
      <c r="R6" s="12">
        <f t="shared" si="5"/>
        <v>2</v>
      </c>
      <c r="S6" s="21">
        <f>'Data (raw)'!L13</f>
        <v>4</v>
      </c>
      <c r="T6" s="21">
        <f>'Data (raw)'!L14</f>
        <v>4</v>
      </c>
      <c r="U6" s="12">
        <f t="shared" si="6"/>
        <v>0</v>
      </c>
      <c r="V6" s="21">
        <f>'Data (raw)'!M13</f>
        <v>5</v>
      </c>
      <c r="W6" s="21">
        <f>'Data (raw)'!M14</f>
        <v>4</v>
      </c>
      <c r="X6" s="12">
        <f t="shared" si="7"/>
        <v>1</v>
      </c>
      <c r="Y6" s="21">
        <f>'Data (raw)'!N13</f>
        <v>6</v>
      </c>
      <c r="Z6" s="21">
        <f>'Data (raw)'!N14</f>
        <v>2</v>
      </c>
      <c r="AA6" s="12">
        <f t="shared" si="8"/>
        <v>4</v>
      </c>
      <c r="AB6" s="21">
        <f>'Data (raw)'!O13</f>
        <v>4</v>
      </c>
      <c r="AC6" s="21">
        <f>'Data (raw)'!O14</f>
        <v>4</v>
      </c>
      <c r="AD6" s="12">
        <f t="shared" si="9"/>
        <v>0</v>
      </c>
      <c r="AE6" s="21">
        <f>'Data (raw)'!P13</f>
        <v>5</v>
      </c>
      <c r="AF6" s="21">
        <f>'Data (raw)'!P14</f>
        <v>2</v>
      </c>
      <c r="AG6" s="12">
        <f t="shared" si="10"/>
        <v>3</v>
      </c>
      <c r="AH6" s="21">
        <f>'Data (raw)'!Q13</f>
        <v>1</v>
      </c>
      <c r="AI6" s="21">
        <f>'Data (raw)'!Q14</f>
        <v>3</v>
      </c>
      <c r="AJ6" s="12">
        <f t="shared" si="11"/>
        <v>-2</v>
      </c>
      <c r="AK6" s="21">
        <f>'Data (raw)'!R13</f>
        <v>7</v>
      </c>
      <c r="AL6" s="21">
        <f>'Data (raw)'!R14</f>
        <v>1</v>
      </c>
      <c r="AM6" s="12">
        <f t="shared" si="12"/>
        <v>6</v>
      </c>
      <c r="AN6" s="21">
        <f>'Data (raw)'!S13</f>
        <v>3</v>
      </c>
      <c r="AO6" s="21">
        <f>'Data (raw)'!S14</f>
        <v>4</v>
      </c>
      <c r="AP6" s="12">
        <f t="shared" si="13"/>
        <v>-1</v>
      </c>
      <c r="AQ6" s="21"/>
      <c r="AR6" s="21"/>
      <c r="AS6" s="21"/>
      <c r="AT6" s="21"/>
    </row>
    <row r="7" spans="1:46" ht="14">
      <c r="A7" s="12" t="str">
        <f>'Data (raw)'!A15</f>
        <v>Ik wil kunnen zien welke films (of afleveringen van een serie) ik al eerder heb bekeken.  [Ben ik het ...]</v>
      </c>
      <c r="B7" s="13" t="s">
        <v>163</v>
      </c>
      <c r="C7" s="12">
        <v>1</v>
      </c>
      <c r="D7" s="18">
        <f t="shared" si="0"/>
        <v>6.6666666666666666E-2</v>
      </c>
      <c r="E7" s="24">
        <f>Importance!E7</f>
        <v>5.5454545454545459</v>
      </c>
      <c r="F7" s="15">
        <f>Importance!F7</f>
        <v>0.82526564344746156</v>
      </c>
      <c r="G7" s="25">
        <f>AVERAGE(L7,O7,R7,U7,X7,AA7,AD7,AG7,AJ7,AM7,AP7)</f>
        <v>0.81818181818181823</v>
      </c>
      <c r="H7" s="25">
        <f t="shared" si="1"/>
        <v>3.6363636363636362</v>
      </c>
      <c r="I7" s="25">
        <f t="shared" si="2"/>
        <v>4.4545454545454541</v>
      </c>
      <c r="J7" s="21">
        <f>'Data (raw)'!I16</f>
        <v>3</v>
      </c>
      <c r="K7" s="21">
        <f>'Data (raw)'!I17</f>
        <v>3</v>
      </c>
      <c r="L7" s="12">
        <f t="shared" si="3"/>
        <v>0</v>
      </c>
      <c r="M7" s="21">
        <f>'Data (raw)'!J16</f>
        <v>5</v>
      </c>
      <c r="N7" s="21">
        <f>'Data (raw)'!J17</f>
        <v>4</v>
      </c>
      <c r="O7" s="12">
        <f t="shared" si="4"/>
        <v>1</v>
      </c>
      <c r="P7" s="21">
        <f>'Data (raw)'!K16</f>
        <v>3</v>
      </c>
      <c r="Q7" s="21">
        <f>'Data (raw)'!K17</f>
        <v>4</v>
      </c>
      <c r="R7" s="12">
        <f t="shared" si="5"/>
        <v>-1</v>
      </c>
      <c r="S7" s="21">
        <f>'Data (raw)'!L16</f>
        <v>2</v>
      </c>
      <c r="T7" s="21">
        <f>'Data (raw)'!L17</f>
        <v>2</v>
      </c>
      <c r="U7" s="12">
        <f t="shared" si="6"/>
        <v>0</v>
      </c>
      <c r="V7" s="21">
        <f>'Data (raw)'!M16</f>
        <v>4</v>
      </c>
      <c r="W7" s="21">
        <f>'Data (raw)'!M17</f>
        <v>4</v>
      </c>
      <c r="X7" s="12">
        <f t="shared" si="7"/>
        <v>0</v>
      </c>
      <c r="Y7" s="21">
        <f>'Data (raw)'!N16</f>
        <v>7</v>
      </c>
      <c r="Z7" s="21">
        <f>'Data (raw)'!N17</f>
        <v>5</v>
      </c>
      <c r="AA7" s="12">
        <f t="shared" si="8"/>
        <v>2</v>
      </c>
      <c r="AB7" s="21">
        <f>'Data (raw)'!O16</f>
        <v>7</v>
      </c>
      <c r="AC7" s="21">
        <f>'Data (raw)'!O17</f>
        <v>3</v>
      </c>
      <c r="AD7" s="12">
        <f t="shared" si="9"/>
        <v>4</v>
      </c>
      <c r="AE7" s="21">
        <f>'Data (raw)'!P16</f>
        <v>4</v>
      </c>
      <c r="AF7" s="21">
        <f>'Data (raw)'!P17</f>
        <v>4</v>
      </c>
      <c r="AG7" s="12">
        <f t="shared" si="10"/>
        <v>0</v>
      </c>
      <c r="AH7" s="21">
        <f>'Data (raw)'!Q16</f>
        <v>4</v>
      </c>
      <c r="AI7" s="21">
        <f>'Data (raw)'!Q17</f>
        <v>4</v>
      </c>
      <c r="AJ7" s="12">
        <f t="shared" si="11"/>
        <v>0</v>
      </c>
      <c r="AK7" s="21">
        <f>'Data (raw)'!R16</f>
        <v>7</v>
      </c>
      <c r="AL7" s="21">
        <f>'Data (raw)'!R17</f>
        <v>3</v>
      </c>
      <c r="AM7" s="12">
        <f t="shared" si="12"/>
        <v>4</v>
      </c>
      <c r="AN7" s="21">
        <f>'Data (raw)'!S16</f>
        <v>3</v>
      </c>
      <c r="AO7" s="21">
        <f>'Data (raw)'!S17</f>
        <v>4</v>
      </c>
      <c r="AP7" s="12">
        <f t="shared" si="13"/>
        <v>-1</v>
      </c>
      <c r="AQ7" s="21"/>
      <c r="AR7" s="21"/>
      <c r="AS7" s="21"/>
      <c r="AT7" s="21"/>
    </row>
    <row r="8" spans="1:46">
      <c r="B8"/>
      <c r="C8"/>
      <c r="D8"/>
      <c r="E8"/>
      <c r="F8" s="15"/>
      <c r="G8" s="25"/>
      <c r="H8" s="25"/>
      <c r="I8" s="25"/>
      <c r="J8" s="21"/>
      <c r="K8" s="21"/>
      <c r="M8" s="21"/>
      <c r="N8" s="21"/>
      <c r="P8" s="21"/>
      <c r="Q8" s="21"/>
      <c r="S8" s="21"/>
      <c r="T8" s="21"/>
      <c r="V8" s="21"/>
      <c r="W8" s="21"/>
      <c r="Y8" s="21"/>
      <c r="Z8" s="21"/>
      <c r="AB8" s="21"/>
      <c r="AC8" s="21"/>
      <c r="AE8" s="21"/>
      <c r="AF8" s="21"/>
      <c r="AH8" s="21"/>
      <c r="AI8" s="21"/>
      <c r="AK8" s="21"/>
      <c r="AL8" s="21"/>
      <c r="AN8" s="21"/>
      <c r="AO8" s="21"/>
      <c r="AQ8" s="21"/>
      <c r="AR8" s="21"/>
      <c r="AS8" s="21"/>
      <c r="AT8" s="21"/>
    </row>
    <row r="9" spans="1:46" ht="14">
      <c r="A9" s="12" t="str">
        <f>'Data (raw)'!A19</f>
        <v>Ik wil de meest recente films, series en muziek gelijk beschikbaar op mijn media systeem [Ben ik het ...]</v>
      </c>
      <c r="B9" s="13" t="s">
        <v>155</v>
      </c>
      <c r="C9" s="12">
        <v>3</v>
      </c>
      <c r="D9" s="18">
        <f t="shared" si="0"/>
        <v>0.2</v>
      </c>
      <c r="E9" s="24">
        <f>Importance!E9</f>
        <v>6.4545454545454541</v>
      </c>
      <c r="F9" s="15">
        <f>Importance!F9</f>
        <v>0.90082644628099173</v>
      </c>
      <c r="G9" s="25">
        <f>AVERAGE(L9,O9,R9,U9,X9,AA9,AD9,AG9,AJ9,AM9,AP9)</f>
        <v>2</v>
      </c>
      <c r="H9" s="25">
        <f t="shared" si="1"/>
        <v>3.4545454545454546</v>
      </c>
      <c r="I9" s="25">
        <f t="shared" si="2"/>
        <v>5.4545454545454541</v>
      </c>
      <c r="J9" s="21">
        <f>'Data (raw)'!I20</f>
        <v>6</v>
      </c>
      <c r="K9" s="21">
        <f>'Data (raw)'!I21</f>
        <v>5</v>
      </c>
      <c r="L9" s="12">
        <f t="shared" si="3"/>
        <v>1</v>
      </c>
      <c r="M9" s="21">
        <f>'Data (raw)'!J20</f>
        <v>5</v>
      </c>
      <c r="N9" s="21">
        <f>'Data (raw)'!J21</f>
        <v>2</v>
      </c>
      <c r="O9" s="12">
        <f t="shared" si="4"/>
        <v>3</v>
      </c>
      <c r="P9" s="21">
        <f>'Data (raw)'!K20</f>
        <v>5</v>
      </c>
      <c r="Q9" s="21">
        <f>'Data (raw)'!K21</f>
        <v>3</v>
      </c>
      <c r="R9" s="12">
        <f t="shared" si="5"/>
        <v>2</v>
      </c>
      <c r="S9" s="21">
        <f>'Data (raw)'!L20</f>
        <v>5</v>
      </c>
      <c r="T9" s="21">
        <f>'Data (raw)'!L21</f>
        <v>5</v>
      </c>
      <c r="U9" s="12">
        <f t="shared" si="6"/>
        <v>0</v>
      </c>
      <c r="V9" s="21">
        <f>'Data (raw)'!M20</f>
        <v>5</v>
      </c>
      <c r="W9" s="21">
        <f>'Data (raw)'!M21</f>
        <v>4</v>
      </c>
      <c r="X9" s="12">
        <f t="shared" si="7"/>
        <v>1</v>
      </c>
      <c r="Y9" s="21">
        <f>'Data (raw)'!N20</f>
        <v>7</v>
      </c>
      <c r="Z9" s="21">
        <f>'Data (raw)'!N21</f>
        <v>2</v>
      </c>
      <c r="AA9" s="12">
        <f t="shared" si="8"/>
        <v>5</v>
      </c>
      <c r="AB9" s="21">
        <f>'Data (raw)'!O20</f>
        <v>5</v>
      </c>
      <c r="AC9" s="21">
        <f>'Data (raw)'!O21</f>
        <v>3</v>
      </c>
      <c r="AD9" s="12">
        <f t="shared" si="9"/>
        <v>2</v>
      </c>
      <c r="AE9" s="21">
        <f>'Data (raw)'!P20</f>
        <v>6</v>
      </c>
      <c r="AF9" s="21">
        <f>'Data (raw)'!P21</f>
        <v>3</v>
      </c>
      <c r="AG9" s="12">
        <f t="shared" si="10"/>
        <v>3</v>
      </c>
      <c r="AH9" s="21">
        <f>'Data (raw)'!Q20</f>
        <v>3</v>
      </c>
      <c r="AI9" s="21">
        <f>'Data (raw)'!Q21</f>
        <v>4</v>
      </c>
      <c r="AJ9" s="12">
        <f t="shared" si="11"/>
        <v>-1</v>
      </c>
      <c r="AK9" s="21">
        <f>'Data (raw)'!R20</f>
        <v>7</v>
      </c>
      <c r="AL9" s="21">
        <f>'Data (raw)'!R21</f>
        <v>3</v>
      </c>
      <c r="AM9" s="12">
        <f t="shared" si="12"/>
        <v>4</v>
      </c>
      <c r="AN9" s="21">
        <f>'Data (raw)'!S20</f>
        <v>6</v>
      </c>
      <c r="AO9" s="21">
        <f>'Data (raw)'!S21</f>
        <v>4</v>
      </c>
      <c r="AP9" s="12">
        <f t="shared" si="13"/>
        <v>2</v>
      </c>
      <c r="AQ9" s="21"/>
      <c r="AR9" s="21"/>
      <c r="AS9" s="21"/>
      <c r="AT9" s="21"/>
    </row>
    <row r="10" spans="1:46" ht="14">
      <c r="A10" s="12" t="str">
        <f>'Data (raw)'!A22</f>
        <v>In mijn systeem wil ik de mogelijkheid om direct te kunnen zoeken naar beschikbare online media (dus ook films/muziek) en om dit gelijk af te spelen [Ben ik het ...]</v>
      </c>
      <c r="B10" s="13" t="s">
        <v>155</v>
      </c>
      <c r="C10" s="12">
        <v>15</v>
      </c>
      <c r="D10" s="18">
        <f t="shared" si="0"/>
        <v>1</v>
      </c>
      <c r="E10" s="24">
        <f>Importance!E10</f>
        <v>6.8181818181818183</v>
      </c>
      <c r="F10" s="15">
        <f>Importance!F10</f>
        <v>0.9527744982290437</v>
      </c>
      <c r="G10" s="25">
        <f>AVERAGE(L10,O10,R10,U10,X10,AA10,AD10,AG10,AJ10,AM10,AP10)</f>
        <v>2.0909090909090908</v>
      </c>
      <c r="H10" s="25">
        <f t="shared" si="1"/>
        <v>3.6363636363636362</v>
      </c>
      <c r="I10" s="25">
        <f t="shared" si="2"/>
        <v>5.7272727272727275</v>
      </c>
      <c r="J10" s="21">
        <f>'Data (raw)'!I23</f>
        <v>7</v>
      </c>
      <c r="K10" s="21">
        <f>'Data (raw)'!I24</f>
        <v>3</v>
      </c>
      <c r="L10" s="12">
        <f t="shared" si="3"/>
        <v>4</v>
      </c>
      <c r="M10" s="21">
        <f>'Data (raw)'!J23</f>
        <v>5</v>
      </c>
      <c r="N10" s="21">
        <f>'Data (raw)'!J24</f>
        <v>2</v>
      </c>
      <c r="O10" s="12">
        <f t="shared" si="4"/>
        <v>3</v>
      </c>
      <c r="P10" s="21">
        <f>'Data (raw)'!K23</f>
        <v>5</v>
      </c>
      <c r="Q10" s="21">
        <f>'Data (raw)'!K24</f>
        <v>3</v>
      </c>
      <c r="R10" s="12">
        <f t="shared" si="5"/>
        <v>2</v>
      </c>
      <c r="S10" s="21">
        <f>'Data (raw)'!L23</f>
        <v>5</v>
      </c>
      <c r="T10" s="21">
        <f>'Data (raw)'!L24</f>
        <v>5</v>
      </c>
      <c r="U10" s="12">
        <f t="shared" si="6"/>
        <v>0</v>
      </c>
      <c r="V10" s="21">
        <f>'Data (raw)'!M23</f>
        <v>5</v>
      </c>
      <c r="W10" s="21">
        <f>'Data (raw)'!M24</f>
        <v>4</v>
      </c>
      <c r="X10" s="12">
        <f t="shared" si="7"/>
        <v>1</v>
      </c>
      <c r="Y10" s="21">
        <f>'Data (raw)'!N23</f>
        <v>7</v>
      </c>
      <c r="Z10" s="21">
        <f>'Data (raw)'!N24</f>
        <v>4</v>
      </c>
      <c r="AA10" s="12">
        <f t="shared" si="8"/>
        <v>3</v>
      </c>
      <c r="AB10" s="21">
        <f>'Data (raw)'!O23</f>
        <v>5</v>
      </c>
      <c r="AC10" s="21">
        <f>'Data (raw)'!O24</f>
        <v>3</v>
      </c>
      <c r="AD10" s="12">
        <f t="shared" si="9"/>
        <v>2</v>
      </c>
      <c r="AE10" s="21">
        <f>'Data (raw)'!P23</f>
        <v>5</v>
      </c>
      <c r="AF10" s="21">
        <f>'Data (raw)'!P24</f>
        <v>4</v>
      </c>
      <c r="AG10" s="12">
        <f t="shared" si="10"/>
        <v>1</v>
      </c>
      <c r="AH10" s="21">
        <f>'Data (raw)'!Q23</f>
        <v>6</v>
      </c>
      <c r="AI10" s="21">
        <f>'Data (raw)'!Q24</f>
        <v>6</v>
      </c>
      <c r="AJ10" s="12">
        <f t="shared" si="11"/>
        <v>0</v>
      </c>
      <c r="AK10" s="21">
        <f>'Data (raw)'!R23</f>
        <v>7</v>
      </c>
      <c r="AL10" s="21">
        <f>'Data (raw)'!R24</f>
        <v>2</v>
      </c>
      <c r="AM10" s="12">
        <f t="shared" si="12"/>
        <v>5</v>
      </c>
      <c r="AN10" s="21">
        <f>'Data (raw)'!S23</f>
        <v>6</v>
      </c>
      <c r="AO10" s="21">
        <f>'Data (raw)'!S24</f>
        <v>4</v>
      </c>
      <c r="AP10" s="12">
        <f t="shared" si="13"/>
        <v>2</v>
      </c>
      <c r="AQ10" s="21"/>
      <c r="AR10" s="21"/>
      <c r="AS10" s="21"/>
      <c r="AT10" s="21"/>
    </row>
    <row r="11" spans="1:46">
      <c r="B11"/>
      <c r="C11"/>
      <c r="D11"/>
      <c r="E11"/>
      <c r="F11" s="15"/>
      <c r="G11" s="25"/>
      <c r="H11" s="25"/>
      <c r="I11" s="25"/>
      <c r="J11" s="21"/>
      <c r="K11" s="21"/>
      <c r="M11" s="21"/>
      <c r="N11" s="21"/>
      <c r="P11" s="21"/>
      <c r="Q11" s="21"/>
      <c r="S11" s="21"/>
      <c r="T11" s="21"/>
      <c r="V11" s="21"/>
      <c r="W11" s="21"/>
      <c r="Y11" s="21"/>
      <c r="Z11" s="21"/>
      <c r="AB11" s="21"/>
      <c r="AC11" s="21"/>
      <c r="AE11" s="21"/>
      <c r="AF11" s="21"/>
      <c r="AH11" s="21"/>
      <c r="AI11" s="21"/>
      <c r="AK11" s="21"/>
      <c r="AL11" s="21"/>
      <c r="AN11" s="21"/>
      <c r="AO11" s="21"/>
      <c r="AQ11" s="21"/>
      <c r="AR11" s="21"/>
      <c r="AS11" s="21"/>
      <c r="AT11" s="21"/>
    </row>
    <row r="12" spans="1:46" ht="14">
      <c r="A12" s="12" t="str">
        <f>'Data (raw)'!A26</f>
        <v>Ik wil dat al mijn media apparaten (wanneer gewenst) draadloos aan elkaar verbonden kunnen zijn [Ben ik het ...]</v>
      </c>
      <c r="B12" s="13" t="s">
        <v>156</v>
      </c>
      <c r="C12" s="12">
        <v>4</v>
      </c>
      <c r="D12" s="18">
        <f t="shared" si="0"/>
        <v>0.26666666666666666</v>
      </c>
      <c r="E12" s="24">
        <f>Importance!E12</f>
        <v>5.0909090909090908</v>
      </c>
      <c r="F12" s="15">
        <f>Importance!F12</f>
        <v>0.78040141676505315</v>
      </c>
      <c r="G12" s="25">
        <f t="shared" ref="G12:G19" si="14">AVERAGE(L12,O12,R12,U12,X12,AA12,AD12,AG12,AJ12,AM12,AP12)</f>
        <v>0.54545454545454541</v>
      </c>
      <c r="H12" s="25">
        <f t="shared" si="1"/>
        <v>3.4545454545454546</v>
      </c>
      <c r="I12" s="25">
        <f t="shared" si="2"/>
        <v>4</v>
      </c>
      <c r="J12" s="21">
        <f>'Data (raw)'!I27</f>
        <v>5</v>
      </c>
      <c r="K12" s="21">
        <f>'Data (raw)'!I28</f>
        <v>3</v>
      </c>
      <c r="L12" s="12">
        <f t="shared" si="3"/>
        <v>2</v>
      </c>
      <c r="M12" s="21">
        <f>'Data (raw)'!J27</f>
        <v>4</v>
      </c>
      <c r="N12" s="21">
        <f>'Data (raw)'!J28</f>
        <v>4</v>
      </c>
      <c r="O12" s="12">
        <f t="shared" si="4"/>
        <v>0</v>
      </c>
      <c r="P12" s="21">
        <f>'Data (raw)'!K27</f>
        <v>5</v>
      </c>
      <c r="Q12" s="21">
        <f>'Data (raw)'!K28</f>
        <v>4</v>
      </c>
      <c r="R12" s="12">
        <f t="shared" si="5"/>
        <v>1</v>
      </c>
      <c r="S12" s="21">
        <f>'Data (raw)'!L27</f>
        <v>3</v>
      </c>
      <c r="T12" s="21">
        <f>'Data (raw)'!L28</f>
        <v>4</v>
      </c>
      <c r="U12" s="12">
        <f t="shared" si="6"/>
        <v>-1</v>
      </c>
      <c r="V12" s="21">
        <f>'Data (raw)'!M27</f>
        <v>4</v>
      </c>
      <c r="W12" s="21">
        <f>'Data (raw)'!M28</f>
        <v>4</v>
      </c>
      <c r="X12" s="12">
        <f t="shared" si="7"/>
        <v>0</v>
      </c>
      <c r="Y12" s="21">
        <f>'Data (raw)'!N27</f>
        <v>4</v>
      </c>
      <c r="Z12" s="21">
        <f>'Data (raw)'!N28</f>
        <v>4</v>
      </c>
      <c r="AA12" s="12">
        <f t="shared" si="8"/>
        <v>0</v>
      </c>
      <c r="AB12" s="21">
        <f>'Data (raw)'!O27</f>
        <v>5</v>
      </c>
      <c r="AC12" s="21">
        <f>'Data (raw)'!O28</f>
        <v>3</v>
      </c>
      <c r="AD12" s="12">
        <f t="shared" si="9"/>
        <v>2</v>
      </c>
      <c r="AE12" s="21">
        <f>'Data (raw)'!P27</f>
        <v>5</v>
      </c>
      <c r="AF12" s="21">
        <f>'Data (raw)'!P28</f>
        <v>3</v>
      </c>
      <c r="AG12" s="12">
        <f t="shared" si="10"/>
        <v>2</v>
      </c>
      <c r="AH12" s="21">
        <f>'Data (raw)'!Q27</f>
        <v>1</v>
      </c>
      <c r="AI12" s="21">
        <f>'Data (raw)'!Q28</f>
        <v>4</v>
      </c>
      <c r="AJ12" s="12">
        <f t="shared" si="11"/>
        <v>-3</v>
      </c>
      <c r="AK12" s="21">
        <f>'Data (raw)'!R27</f>
        <v>4</v>
      </c>
      <c r="AL12" s="21">
        <f>'Data (raw)'!R28</f>
        <v>1</v>
      </c>
      <c r="AM12" s="12">
        <f t="shared" si="12"/>
        <v>3</v>
      </c>
      <c r="AN12" s="21">
        <f>'Data (raw)'!S27</f>
        <v>4</v>
      </c>
      <c r="AO12" s="21">
        <f>'Data (raw)'!S28</f>
        <v>4</v>
      </c>
      <c r="AP12" s="12">
        <f t="shared" si="13"/>
        <v>0</v>
      </c>
      <c r="AQ12" s="21"/>
      <c r="AR12" s="21"/>
      <c r="AS12" s="21"/>
      <c r="AT12" s="21"/>
    </row>
    <row r="13" spans="1:46" ht="14">
      <c r="A13" s="12" t="str">
        <f>'Data (raw)'!A29</f>
        <v>Ik wil via alle media apparaten die ik thuis gebruik (ook tv), toegang tot mijn gehele media collectie [Ben ik het ...]</v>
      </c>
      <c r="B13" s="13" t="s">
        <v>156</v>
      </c>
      <c r="C13" s="12">
        <v>5</v>
      </c>
      <c r="D13" s="18">
        <f t="shared" si="0"/>
        <v>0.33333333333333331</v>
      </c>
      <c r="E13" s="24">
        <f>Importance!E13</f>
        <v>5.2</v>
      </c>
      <c r="F13" s="15">
        <f>Importance!F13</f>
        <v>0.82285714285714284</v>
      </c>
      <c r="G13" s="25">
        <f t="shared" si="14"/>
        <v>0.72727272727272729</v>
      </c>
      <c r="H13" s="25">
        <f t="shared" si="1"/>
        <v>3.6363636363636362</v>
      </c>
      <c r="I13" s="25">
        <f t="shared" si="2"/>
        <v>4.3636363636363633</v>
      </c>
      <c r="J13" s="21">
        <f>'Data (raw)'!I30</f>
        <v>5</v>
      </c>
      <c r="K13" s="21">
        <f>'Data (raw)'!I31</f>
        <v>3</v>
      </c>
      <c r="L13" s="12">
        <f t="shared" si="3"/>
        <v>2</v>
      </c>
      <c r="M13" s="21">
        <f>'Data (raw)'!J30</f>
        <v>6</v>
      </c>
      <c r="N13" s="21">
        <f>'Data (raw)'!J31</f>
        <v>5</v>
      </c>
      <c r="O13" s="12">
        <f t="shared" si="4"/>
        <v>1</v>
      </c>
      <c r="P13" s="21">
        <f>'Data (raw)'!K30</f>
        <v>5</v>
      </c>
      <c r="Q13" s="21">
        <f>'Data (raw)'!K31</f>
        <v>4</v>
      </c>
      <c r="R13" s="12">
        <f t="shared" si="5"/>
        <v>1</v>
      </c>
      <c r="S13" s="21">
        <f>'Data (raw)'!L30</f>
        <v>4</v>
      </c>
      <c r="T13" s="21">
        <f>'Data (raw)'!L31</f>
        <v>5</v>
      </c>
      <c r="U13" s="12">
        <f t="shared" si="6"/>
        <v>-1</v>
      </c>
      <c r="V13" s="21">
        <f>'Data (raw)'!M30</f>
        <v>4</v>
      </c>
      <c r="W13" s="21">
        <f>'Data (raw)'!M31</f>
        <v>4</v>
      </c>
      <c r="X13" s="12">
        <f t="shared" si="7"/>
        <v>0</v>
      </c>
      <c r="Y13" s="21">
        <f>'Data (raw)'!N30</f>
        <v>6</v>
      </c>
      <c r="Z13" s="21">
        <f>'Data (raw)'!N31</f>
        <v>2</v>
      </c>
      <c r="AA13" s="12">
        <f t="shared" si="8"/>
        <v>4</v>
      </c>
      <c r="AB13" s="21">
        <f>'Data (raw)'!O30</f>
        <v>3</v>
      </c>
      <c r="AC13" s="21">
        <f>'Data (raw)'!O31</f>
        <v>3</v>
      </c>
      <c r="AD13" s="12">
        <f t="shared" si="9"/>
        <v>0</v>
      </c>
      <c r="AE13" s="21">
        <f>'Data (raw)'!P30</f>
        <v>3</v>
      </c>
      <c r="AF13" s="21">
        <f>'Data (raw)'!P31</f>
        <v>1</v>
      </c>
      <c r="AG13" s="12">
        <f t="shared" si="10"/>
        <v>2</v>
      </c>
      <c r="AH13" s="21">
        <f>'Data (raw)'!Q30</f>
        <v>2</v>
      </c>
      <c r="AI13" s="21">
        <f>'Data (raw)'!Q31</f>
        <v>4</v>
      </c>
      <c r="AJ13" s="12">
        <f t="shared" si="11"/>
        <v>-2</v>
      </c>
      <c r="AK13" s="21">
        <f>'Data (raw)'!R30</f>
        <v>6</v>
      </c>
      <c r="AL13" s="21">
        <f>'Data (raw)'!R31</f>
        <v>5</v>
      </c>
      <c r="AM13" s="12">
        <f t="shared" si="12"/>
        <v>1</v>
      </c>
      <c r="AN13" s="21">
        <f>'Data (raw)'!S30</f>
        <v>4</v>
      </c>
      <c r="AO13" s="21">
        <f>'Data (raw)'!S31</f>
        <v>4</v>
      </c>
      <c r="AP13" s="12">
        <f t="shared" si="13"/>
        <v>0</v>
      </c>
      <c r="AQ13" s="21"/>
      <c r="AR13" s="21"/>
      <c r="AS13" s="21"/>
      <c r="AT13" s="21"/>
    </row>
    <row r="14" spans="1:46" ht="14">
      <c r="A14" s="12" t="str">
        <f>'Data (raw)'!A32</f>
        <v>Ik wil via alle media apparaten die ik thuis gebruik (ook tv), toegang tot de online media services waar ik gebruik van maak (zoals spotify, netflix, youtube, nu.nl) [Ben ik het ...]</v>
      </c>
      <c r="B14" s="13" t="s">
        <v>156</v>
      </c>
      <c r="C14" s="12">
        <v>7</v>
      </c>
      <c r="D14" s="18">
        <f t="shared" si="0"/>
        <v>0.46666666666666667</v>
      </c>
      <c r="E14" s="24">
        <f>Importance!E14</f>
        <v>5.4545454545454541</v>
      </c>
      <c r="F14" s="15">
        <f>Importance!F14</f>
        <v>0.87721369539551364</v>
      </c>
      <c r="G14" s="25">
        <f t="shared" si="14"/>
        <v>0.63636363636363635</v>
      </c>
      <c r="H14" s="25">
        <f t="shared" si="1"/>
        <v>3.7272727272727271</v>
      </c>
      <c r="I14" s="25">
        <f t="shared" si="2"/>
        <v>4.3636363636363633</v>
      </c>
      <c r="J14" s="21">
        <f>'Data (raw)'!I33</f>
        <v>4</v>
      </c>
      <c r="K14" s="21">
        <f>'Data (raw)'!I34</f>
        <v>3</v>
      </c>
      <c r="L14" s="12">
        <f t="shared" si="3"/>
        <v>1</v>
      </c>
      <c r="M14" s="21">
        <f>'Data (raw)'!J33</f>
        <v>6</v>
      </c>
      <c r="N14" s="21">
        <f>'Data (raw)'!J34</f>
        <v>4</v>
      </c>
      <c r="O14" s="12">
        <f t="shared" si="4"/>
        <v>2</v>
      </c>
      <c r="P14" s="21">
        <f>'Data (raw)'!K33</f>
        <v>5</v>
      </c>
      <c r="Q14" s="21">
        <f>'Data (raw)'!K34</f>
        <v>4</v>
      </c>
      <c r="R14" s="12">
        <f t="shared" si="5"/>
        <v>1</v>
      </c>
      <c r="S14" s="21">
        <f>'Data (raw)'!L33</f>
        <v>2</v>
      </c>
      <c r="T14" s="21">
        <f>'Data (raw)'!L34</f>
        <v>5</v>
      </c>
      <c r="U14" s="12">
        <f t="shared" si="6"/>
        <v>-3</v>
      </c>
      <c r="V14" s="21">
        <f>'Data (raw)'!M33</f>
        <v>5</v>
      </c>
      <c r="W14" s="21">
        <f>'Data (raw)'!M34</f>
        <v>4</v>
      </c>
      <c r="X14" s="12">
        <f t="shared" si="7"/>
        <v>1</v>
      </c>
      <c r="Y14" s="21">
        <f>'Data (raw)'!N33</f>
        <v>4</v>
      </c>
      <c r="Z14" s="21">
        <f>'Data (raw)'!N34</f>
        <v>4</v>
      </c>
      <c r="AA14" s="12">
        <f t="shared" si="8"/>
        <v>0</v>
      </c>
      <c r="AB14" s="21">
        <f>'Data (raw)'!O33</f>
        <v>5</v>
      </c>
      <c r="AC14" s="21">
        <f>'Data (raw)'!O34</f>
        <v>3</v>
      </c>
      <c r="AD14" s="12">
        <f t="shared" si="9"/>
        <v>2</v>
      </c>
      <c r="AE14" s="21">
        <f>'Data (raw)'!P33</f>
        <v>4</v>
      </c>
      <c r="AF14" s="21">
        <f>'Data (raw)'!P34</f>
        <v>4</v>
      </c>
      <c r="AG14" s="12">
        <f t="shared" si="10"/>
        <v>0</v>
      </c>
      <c r="AH14" s="21">
        <f>'Data (raw)'!Q33</f>
        <v>2</v>
      </c>
      <c r="AI14" s="21">
        <f>'Data (raw)'!Q34</f>
        <v>3</v>
      </c>
      <c r="AJ14" s="12">
        <f t="shared" si="11"/>
        <v>-1</v>
      </c>
      <c r="AK14" s="21">
        <f>'Data (raw)'!R33</f>
        <v>7</v>
      </c>
      <c r="AL14" s="21">
        <f>'Data (raw)'!R34</f>
        <v>3</v>
      </c>
      <c r="AM14" s="12">
        <f t="shared" si="12"/>
        <v>4</v>
      </c>
      <c r="AN14" s="21">
        <f>'Data (raw)'!S33</f>
        <v>4</v>
      </c>
      <c r="AO14" s="21">
        <f>'Data (raw)'!S34</f>
        <v>4</v>
      </c>
      <c r="AP14" s="12">
        <f t="shared" si="13"/>
        <v>0</v>
      </c>
      <c r="AQ14" s="21"/>
      <c r="AR14" s="21"/>
      <c r="AS14" s="21"/>
      <c r="AT14" s="21"/>
    </row>
    <row r="15" spans="1:46" ht="14">
      <c r="A15" s="12" t="str">
        <f>'Data (raw)'!A35</f>
        <v>Ik wil alle online media services waar ik gebruik van maak aan elkaar verbinden. Zodat ik bijvoorbeeld rechtstreeks van IMDB kan een film starten, vanuit mijn film collectie gelijk een trailer kan bekijken via youtube of dat mijn muziek collectie automatisch wordt aangevult met muziek uit mijn Shazam tags.  [Ben ik het ...]</v>
      </c>
      <c r="B15" s="13" t="s">
        <v>156</v>
      </c>
      <c r="C15" s="12">
        <v>9</v>
      </c>
      <c r="D15" s="18">
        <f t="shared" si="0"/>
        <v>0.6</v>
      </c>
      <c r="E15" s="24">
        <f>Importance!E15</f>
        <v>5.2727272727272725</v>
      </c>
      <c r="F15" s="15">
        <f>Importance!F15</f>
        <v>0.78984651711924436</v>
      </c>
      <c r="G15" s="25">
        <f t="shared" si="14"/>
        <v>1</v>
      </c>
      <c r="H15" s="25">
        <f t="shared" si="1"/>
        <v>3.3636363636363638</v>
      </c>
      <c r="I15" s="25">
        <f t="shared" si="2"/>
        <v>4.3636363636363633</v>
      </c>
      <c r="J15" s="21">
        <f>'Data (raw)'!I36</f>
        <v>6</v>
      </c>
      <c r="K15" s="21">
        <f>'Data (raw)'!I37</f>
        <v>3</v>
      </c>
      <c r="L15" s="12">
        <f t="shared" si="3"/>
        <v>3</v>
      </c>
      <c r="M15" s="21">
        <f>'Data (raw)'!J36</f>
        <v>4</v>
      </c>
      <c r="N15" s="21">
        <f>'Data (raw)'!J37</f>
        <v>4</v>
      </c>
      <c r="O15" s="12">
        <f t="shared" si="4"/>
        <v>0</v>
      </c>
      <c r="P15" s="21">
        <f>'Data (raw)'!K36</f>
        <v>5</v>
      </c>
      <c r="Q15" s="21">
        <f>'Data (raw)'!K37</f>
        <v>4</v>
      </c>
      <c r="R15" s="12">
        <f t="shared" si="5"/>
        <v>1</v>
      </c>
      <c r="S15" s="21">
        <f>'Data (raw)'!L36</f>
        <v>4</v>
      </c>
      <c r="T15" s="21">
        <f>'Data (raw)'!L37</f>
        <v>4</v>
      </c>
      <c r="U15" s="12">
        <f t="shared" si="6"/>
        <v>0</v>
      </c>
      <c r="V15" s="21">
        <f>'Data (raw)'!M36</f>
        <v>4</v>
      </c>
      <c r="W15" s="21">
        <f>'Data (raw)'!M37</f>
        <v>4</v>
      </c>
      <c r="X15" s="12">
        <f t="shared" si="7"/>
        <v>0</v>
      </c>
      <c r="Y15" s="21">
        <f>'Data (raw)'!N36</f>
        <v>7</v>
      </c>
      <c r="Z15" s="21">
        <f>'Data (raw)'!N37</f>
        <v>4</v>
      </c>
      <c r="AA15" s="12">
        <f t="shared" si="8"/>
        <v>3</v>
      </c>
      <c r="AB15" s="21">
        <f>'Data (raw)'!O36</f>
        <v>3</v>
      </c>
      <c r="AC15" s="21">
        <f>'Data (raw)'!O37</f>
        <v>3</v>
      </c>
      <c r="AD15" s="12">
        <f t="shared" si="9"/>
        <v>0</v>
      </c>
      <c r="AE15" s="21">
        <f>'Data (raw)'!P36</f>
        <v>3</v>
      </c>
      <c r="AF15" s="21">
        <f>'Data (raw)'!P37</f>
        <v>2</v>
      </c>
      <c r="AG15" s="12">
        <f t="shared" si="10"/>
        <v>1</v>
      </c>
      <c r="AH15" s="21">
        <f>'Data (raw)'!Q36</f>
        <v>2</v>
      </c>
      <c r="AI15" s="21">
        <f>'Data (raw)'!Q37</f>
        <v>4</v>
      </c>
      <c r="AJ15" s="12">
        <f t="shared" si="11"/>
        <v>-2</v>
      </c>
      <c r="AK15" s="21">
        <f>'Data (raw)'!R36</f>
        <v>6</v>
      </c>
      <c r="AL15" s="21">
        <f>'Data (raw)'!R37</f>
        <v>1</v>
      </c>
      <c r="AM15" s="12">
        <f t="shared" si="12"/>
        <v>5</v>
      </c>
      <c r="AN15" s="21">
        <f>'Data (raw)'!S36</f>
        <v>4</v>
      </c>
      <c r="AO15" s="21">
        <f>'Data (raw)'!S37</f>
        <v>4</v>
      </c>
      <c r="AP15" s="12">
        <f t="shared" si="13"/>
        <v>0</v>
      </c>
      <c r="AQ15" s="21"/>
      <c r="AR15" s="21"/>
      <c r="AS15" s="21"/>
      <c r="AT15" s="21"/>
    </row>
    <row r="16" spans="1:46" ht="14">
      <c r="A16" s="12" t="str">
        <f>'Data (raw)'!A38</f>
        <v>Ik wil dat de media die ik online selecteer of heb afgespeeld ook zonder internet verbinding beschikbaar is [Ben ik het ...]</v>
      </c>
      <c r="B16" s="13" t="s">
        <v>156</v>
      </c>
      <c r="C16" s="12">
        <v>4</v>
      </c>
      <c r="D16" s="18">
        <f t="shared" si="0"/>
        <v>0.26666666666666666</v>
      </c>
      <c r="E16" s="24">
        <f>Importance!E16</f>
        <v>4.9090909090909092</v>
      </c>
      <c r="F16" s="15">
        <f>Importance!F16</f>
        <v>0.87485242030696575</v>
      </c>
      <c r="G16" s="25">
        <f t="shared" si="14"/>
        <v>-0.54545454545454541</v>
      </c>
      <c r="H16" s="25">
        <f t="shared" si="1"/>
        <v>4.2727272727272725</v>
      </c>
      <c r="I16" s="25">
        <f t="shared" si="2"/>
        <v>3.7272727272727271</v>
      </c>
      <c r="J16" s="21">
        <f>'Data (raw)'!I39</f>
        <v>6</v>
      </c>
      <c r="K16" s="21">
        <f>'Data (raw)'!I40</f>
        <v>2</v>
      </c>
      <c r="L16" s="12">
        <f t="shared" si="3"/>
        <v>4</v>
      </c>
      <c r="M16" s="21">
        <f>'Data (raw)'!J39</f>
        <v>4</v>
      </c>
      <c r="N16" s="21">
        <f>'Data (raw)'!J40</f>
        <v>4</v>
      </c>
      <c r="O16" s="12">
        <f t="shared" si="4"/>
        <v>0</v>
      </c>
      <c r="P16" s="21">
        <f>'Data (raw)'!K39</f>
        <v>3</v>
      </c>
      <c r="Q16" s="21">
        <f>'Data (raw)'!K40</f>
        <v>4</v>
      </c>
      <c r="R16" s="12">
        <f t="shared" si="5"/>
        <v>-1</v>
      </c>
      <c r="S16" s="21">
        <f>'Data (raw)'!L39</f>
        <v>3</v>
      </c>
      <c r="T16" s="21">
        <f>'Data (raw)'!L40</f>
        <v>5</v>
      </c>
      <c r="U16" s="12">
        <f t="shared" si="6"/>
        <v>-2</v>
      </c>
      <c r="V16" s="21">
        <f>'Data (raw)'!M39</f>
        <v>4</v>
      </c>
      <c r="W16" s="21">
        <f>'Data (raw)'!M40</f>
        <v>4</v>
      </c>
      <c r="X16" s="12">
        <f t="shared" si="7"/>
        <v>0</v>
      </c>
      <c r="Y16" s="21">
        <f>'Data (raw)'!N39</f>
        <v>4</v>
      </c>
      <c r="Z16" s="21">
        <f>'Data (raw)'!N40</f>
        <v>4</v>
      </c>
      <c r="AA16" s="12">
        <f t="shared" si="8"/>
        <v>0</v>
      </c>
      <c r="AB16" s="21">
        <f>'Data (raw)'!O39</f>
        <v>4</v>
      </c>
      <c r="AC16" s="21">
        <f>'Data (raw)'!O40</f>
        <v>4</v>
      </c>
      <c r="AD16" s="12">
        <f t="shared" si="9"/>
        <v>0</v>
      </c>
      <c r="AE16" s="21">
        <f>'Data (raw)'!P39</f>
        <v>4</v>
      </c>
      <c r="AF16" s="21">
        <f>'Data (raw)'!P40</f>
        <v>4</v>
      </c>
      <c r="AG16" s="12">
        <f t="shared" si="10"/>
        <v>0</v>
      </c>
      <c r="AH16" s="21">
        <f>'Data (raw)'!Q39</f>
        <v>2</v>
      </c>
      <c r="AI16" s="21">
        <f>'Data (raw)'!Q40</f>
        <v>5</v>
      </c>
      <c r="AJ16" s="12">
        <f t="shared" si="11"/>
        <v>-3</v>
      </c>
      <c r="AK16" s="21">
        <f>'Data (raw)'!R39</f>
        <v>4</v>
      </c>
      <c r="AL16" s="21">
        <f>'Data (raw)'!R40</f>
        <v>6</v>
      </c>
      <c r="AM16" s="12">
        <f t="shared" si="12"/>
        <v>-2</v>
      </c>
      <c r="AN16" s="21">
        <f>'Data (raw)'!S39</f>
        <v>3</v>
      </c>
      <c r="AO16" s="21">
        <f>'Data (raw)'!S40</f>
        <v>5</v>
      </c>
      <c r="AP16" s="12">
        <f t="shared" si="13"/>
        <v>-2</v>
      </c>
      <c r="AQ16" s="21"/>
      <c r="AR16" s="21"/>
      <c r="AS16" s="21"/>
      <c r="AT16" s="21"/>
    </row>
    <row r="17" spans="1:46" ht="14">
      <c r="A17" s="12" t="str">
        <f>'Data (raw)'!A41</f>
        <v>Ik wil dat mijn media systeem onthoudt waar ik ben gestopt met afspelen en daar later weer verder gaat als ik dat wil (of nog een klein stukje van wat ik eerder al gezien heb ter recapitulatie)  [Ben ik het ...]</v>
      </c>
      <c r="B17" s="13" t="s">
        <v>156</v>
      </c>
      <c r="C17" s="12">
        <v>2</v>
      </c>
      <c r="D17" s="18">
        <f t="shared" si="0"/>
        <v>0.13333333333333333</v>
      </c>
      <c r="E17" s="24">
        <f>Importance!E17</f>
        <v>5.9090909090909092</v>
      </c>
      <c r="F17" s="15">
        <f>Importance!F17</f>
        <v>0.90082644628099173</v>
      </c>
      <c r="G17" s="25">
        <f t="shared" si="14"/>
        <v>9.0909090909090912E-2</v>
      </c>
      <c r="H17" s="25">
        <f t="shared" si="1"/>
        <v>4.4545454545454541</v>
      </c>
      <c r="I17" s="25">
        <f t="shared" si="2"/>
        <v>4.5454545454545459</v>
      </c>
      <c r="J17" s="21">
        <f>'Data (raw)'!I42</f>
        <v>3</v>
      </c>
      <c r="K17" s="21">
        <f>'Data (raw)'!I43</f>
        <v>3</v>
      </c>
      <c r="L17" s="12">
        <f t="shared" si="3"/>
        <v>0</v>
      </c>
      <c r="M17" s="21">
        <f>'Data (raw)'!J42</f>
        <v>2</v>
      </c>
      <c r="N17" s="21">
        <f>'Data (raw)'!J43</f>
        <v>4</v>
      </c>
      <c r="O17" s="12">
        <f t="shared" si="4"/>
        <v>-2</v>
      </c>
      <c r="P17" s="21">
        <f>'Data (raw)'!K42</f>
        <v>5</v>
      </c>
      <c r="Q17" s="21">
        <f>'Data (raw)'!K43</f>
        <v>4</v>
      </c>
      <c r="R17" s="12">
        <f t="shared" si="5"/>
        <v>1</v>
      </c>
      <c r="S17" s="21">
        <f>'Data (raw)'!L42</f>
        <v>5</v>
      </c>
      <c r="T17" s="21">
        <f>'Data (raw)'!L43</f>
        <v>5</v>
      </c>
      <c r="U17" s="12">
        <f t="shared" si="6"/>
        <v>0</v>
      </c>
      <c r="V17" s="21">
        <f>'Data (raw)'!M42</f>
        <v>4</v>
      </c>
      <c r="W17" s="21">
        <f>'Data (raw)'!M43</f>
        <v>4</v>
      </c>
      <c r="X17" s="12">
        <f t="shared" si="7"/>
        <v>0</v>
      </c>
      <c r="Y17" s="21">
        <f>'Data (raw)'!N42</f>
        <v>4</v>
      </c>
      <c r="Z17" s="21">
        <f>'Data (raw)'!N43</f>
        <v>5</v>
      </c>
      <c r="AA17" s="12">
        <f t="shared" si="8"/>
        <v>-1</v>
      </c>
      <c r="AB17" s="21">
        <f>'Data (raw)'!O42</f>
        <v>5</v>
      </c>
      <c r="AC17" s="21">
        <f>'Data (raw)'!O43</f>
        <v>6</v>
      </c>
      <c r="AD17" s="12">
        <f t="shared" si="9"/>
        <v>-1</v>
      </c>
      <c r="AE17" s="21">
        <f>'Data (raw)'!P42</f>
        <v>6</v>
      </c>
      <c r="AF17" s="21">
        <f>'Data (raw)'!P43</f>
        <v>5</v>
      </c>
      <c r="AG17" s="12">
        <f t="shared" si="10"/>
        <v>1</v>
      </c>
      <c r="AH17" s="21">
        <f>'Data (raw)'!Q42</f>
        <v>6</v>
      </c>
      <c r="AI17" s="21">
        <f>'Data (raw)'!Q43</f>
        <v>4</v>
      </c>
      <c r="AJ17" s="12">
        <f t="shared" si="11"/>
        <v>2</v>
      </c>
      <c r="AK17" s="21">
        <f>'Data (raw)'!R42</f>
        <v>7</v>
      </c>
      <c r="AL17" s="21">
        <f>'Data (raw)'!R43</f>
        <v>5</v>
      </c>
      <c r="AM17" s="12">
        <f t="shared" si="12"/>
        <v>2</v>
      </c>
      <c r="AN17" s="21">
        <f>'Data (raw)'!S42</f>
        <v>3</v>
      </c>
      <c r="AO17" s="21">
        <f>'Data (raw)'!S43</f>
        <v>4</v>
      </c>
      <c r="AP17" s="12">
        <f t="shared" si="13"/>
        <v>-1</v>
      </c>
      <c r="AQ17" s="21"/>
      <c r="AR17" s="21"/>
      <c r="AS17" s="21"/>
      <c r="AT17" s="21"/>
    </row>
    <row r="18" spans="1:46" ht="14">
      <c r="A18" s="12" t="str">
        <f>'Data (raw)'!A44</f>
        <v>Ik wil altijd ondertiteling beschikbaar hebben, met de keuze of ik dit aanzet en in welke taal [Ben ik het ...]</v>
      </c>
      <c r="B18" s="13" t="s">
        <v>156</v>
      </c>
      <c r="C18" s="12">
        <v>1</v>
      </c>
      <c r="D18" s="18">
        <f t="shared" si="0"/>
        <v>6.6666666666666666E-2</v>
      </c>
      <c r="E18" s="24">
        <f>Importance!E18</f>
        <v>5.9090909090909092</v>
      </c>
      <c r="F18" s="15">
        <f>Importance!F18</f>
        <v>0.87721369539551364</v>
      </c>
      <c r="G18" s="25">
        <f t="shared" si="14"/>
        <v>2.8181818181818183</v>
      </c>
      <c r="H18" s="25">
        <f t="shared" si="1"/>
        <v>3.2727272727272729</v>
      </c>
      <c r="I18" s="25">
        <f t="shared" si="2"/>
        <v>6.0909090909090908</v>
      </c>
      <c r="J18" s="21">
        <f>'Data (raw)'!I45</f>
        <v>7</v>
      </c>
      <c r="K18" s="21">
        <f>'Data (raw)'!I46</f>
        <v>3</v>
      </c>
      <c r="L18" s="12">
        <f t="shared" si="3"/>
        <v>4</v>
      </c>
      <c r="M18" s="21">
        <f>'Data (raw)'!J45</f>
        <v>6</v>
      </c>
      <c r="N18" s="21">
        <f>'Data (raw)'!J46</f>
        <v>1</v>
      </c>
      <c r="O18" s="12">
        <f t="shared" si="4"/>
        <v>5</v>
      </c>
      <c r="P18" s="21">
        <f>'Data (raw)'!K45</f>
        <v>6</v>
      </c>
      <c r="Q18" s="21">
        <f>'Data (raw)'!K46</f>
        <v>3</v>
      </c>
      <c r="R18" s="12">
        <f t="shared" si="5"/>
        <v>3</v>
      </c>
      <c r="S18" s="21">
        <f>'Data (raw)'!L45</f>
        <v>5</v>
      </c>
      <c r="T18" s="21">
        <f>'Data (raw)'!L46</f>
        <v>4</v>
      </c>
      <c r="U18" s="12">
        <f t="shared" si="6"/>
        <v>1</v>
      </c>
      <c r="V18" s="21">
        <f>'Data (raw)'!M45</f>
        <v>7</v>
      </c>
      <c r="W18" s="21">
        <f>'Data (raw)'!M46</f>
        <v>4</v>
      </c>
      <c r="X18" s="12">
        <f t="shared" si="7"/>
        <v>3</v>
      </c>
      <c r="Y18" s="21">
        <f>'Data (raw)'!N45</f>
        <v>4</v>
      </c>
      <c r="Z18" s="21">
        <f>'Data (raw)'!N46</f>
        <v>5</v>
      </c>
      <c r="AA18" s="12">
        <f t="shared" si="8"/>
        <v>-1</v>
      </c>
      <c r="AB18" s="21">
        <f>'Data (raw)'!O45</f>
        <v>5</v>
      </c>
      <c r="AC18" s="21">
        <f>'Data (raw)'!O46</f>
        <v>4</v>
      </c>
      <c r="AD18" s="12">
        <f t="shared" si="9"/>
        <v>1</v>
      </c>
      <c r="AE18" s="21">
        <f>'Data (raw)'!P45</f>
        <v>7</v>
      </c>
      <c r="AF18" s="21">
        <f>'Data (raw)'!P46</f>
        <v>2</v>
      </c>
      <c r="AG18" s="12">
        <f t="shared" si="10"/>
        <v>5</v>
      </c>
      <c r="AH18" s="21">
        <f>'Data (raw)'!Q45</f>
        <v>6</v>
      </c>
      <c r="AI18" s="21">
        <f>'Data (raw)'!Q46</f>
        <v>5</v>
      </c>
      <c r="AJ18" s="12">
        <f t="shared" si="11"/>
        <v>1</v>
      </c>
      <c r="AK18" s="21">
        <f>'Data (raw)'!R45</f>
        <v>7</v>
      </c>
      <c r="AL18" s="21">
        <f>'Data (raw)'!R46</f>
        <v>1</v>
      </c>
      <c r="AM18" s="12">
        <f t="shared" si="12"/>
        <v>6</v>
      </c>
      <c r="AN18" s="21">
        <f>'Data (raw)'!S45</f>
        <v>7</v>
      </c>
      <c r="AO18" s="21">
        <f>'Data (raw)'!S46</f>
        <v>4</v>
      </c>
      <c r="AP18" s="12">
        <f t="shared" si="13"/>
        <v>3</v>
      </c>
      <c r="AQ18" s="21"/>
      <c r="AR18" s="21"/>
      <c r="AS18" s="21"/>
      <c r="AT18" s="21"/>
    </row>
    <row r="19" spans="1:46" ht="14">
      <c r="A19" s="12" t="str">
        <f>'Data (raw)'!A47</f>
        <v>Ik wil mijn tv puur als beeldscherm voor media gebruiken en de interface/menu's/besturing alleen maar beschikbaar via mijn mobiele apparaten (tablet/smartphone) [Ben ik het ...]</v>
      </c>
      <c r="B19" s="13" t="s">
        <v>156</v>
      </c>
      <c r="C19" s="12">
        <v>1</v>
      </c>
      <c r="D19" s="18">
        <f t="shared" si="0"/>
        <v>6.6666666666666666E-2</v>
      </c>
      <c r="E19" s="24">
        <f>Importance!E19</f>
        <v>4.4545454545454541</v>
      </c>
      <c r="F19" s="15">
        <f>Importance!F19</f>
        <v>0.77331759149940971</v>
      </c>
      <c r="G19" s="25">
        <f t="shared" si="14"/>
        <v>0.90909090909090906</v>
      </c>
      <c r="H19" s="25">
        <f t="shared" si="1"/>
        <v>3.5454545454545454</v>
      </c>
      <c r="I19" s="25">
        <f t="shared" si="2"/>
        <v>4.4545454545454541</v>
      </c>
      <c r="J19" s="21">
        <f>'Data (raw)'!I48</f>
        <v>4</v>
      </c>
      <c r="K19" s="21">
        <f>'Data (raw)'!I49</f>
        <v>2</v>
      </c>
      <c r="L19" s="12">
        <f t="shared" si="3"/>
        <v>2</v>
      </c>
      <c r="M19" s="21">
        <f>'Data (raw)'!J48</f>
        <v>5</v>
      </c>
      <c r="N19" s="21">
        <f>'Data (raw)'!J49</f>
        <v>3</v>
      </c>
      <c r="O19" s="12">
        <f t="shared" si="4"/>
        <v>2</v>
      </c>
      <c r="P19" s="21">
        <f>'Data (raw)'!K48</f>
        <v>6</v>
      </c>
      <c r="Q19" s="21">
        <f>'Data (raw)'!K49</f>
        <v>4</v>
      </c>
      <c r="R19" s="12">
        <f t="shared" si="5"/>
        <v>2</v>
      </c>
      <c r="S19" s="21">
        <f>'Data (raw)'!L48</f>
        <v>5</v>
      </c>
      <c r="T19" s="21">
        <f>'Data (raw)'!L49</f>
        <v>5</v>
      </c>
      <c r="U19" s="12">
        <f t="shared" si="6"/>
        <v>0</v>
      </c>
      <c r="V19" s="21">
        <f>'Data (raw)'!M48</f>
        <v>5</v>
      </c>
      <c r="W19" s="21">
        <f>'Data (raw)'!M49</f>
        <v>4</v>
      </c>
      <c r="X19" s="12">
        <f t="shared" si="7"/>
        <v>1</v>
      </c>
      <c r="Y19" s="21">
        <f>'Data (raw)'!N48</f>
        <v>3</v>
      </c>
      <c r="Z19" s="21">
        <f>'Data (raw)'!N49</f>
        <v>3</v>
      </c>
      <c r="AA19" s="12">
        <f t="shared" si="8"/>
        <v>0</v>
      </c>
      <c r="AB19" s="21">
        <f>'Data (raw)'!O48</f>
        <v>4</v>
      </c>
      <c r="AC19" s="21">
        <f>'Data (raw)'!O49</f>
        <v>4</v>
      </c>
      <c r="AD19" s="12">
        <f t="shared" si="9"/>
        <v>0</v>
      </c>
      <c r="AE19" s="21">
        <f>'Data (raw)'!P48</f>
        <v>5</v>
      </c>
      <c r="AF19" s="21">
        <f>'Data (raw)'!P49</f>
        <v>2</v>
      </c>
      <c r="AG19" s="12">
        <f t="shared" si="10"/>
        <v>3</v>
      </c>
      <c r="AH19" s="21">
        <f>'Data (raw)'!Q48</f>
        <v>2</v>
      </c>
      <c r="AI19" s="21">
        <f>'Data (raw)'!Q49</f>
        <v>4</v>
      </c>
      <c r="AJ19" s="12">
        <f t="shared" si="11"/>
        <v>-2</v>
      </c>
      <c r="AK19" s="21">
        <f>'Data (raw)'!R48</f>
        <v>7</v>
      </c>
      <c r="AL19" s="21">
        <f>'Data (raw)'!R49</f>
        <v>4</v>
      </c>
      <c r="AM19" s="12">
        <f t="shared" si="12"/>
        <v>3</v>
      </c>
      <c r="AN19" s="21">
        <f>'Data (raw)'!S48</f>
        <v>3</v>
      </c>
      <c r="AO19" s="21">
        <v>4</v>
      </c>
      <c r="AP19" s="12">
        <f t="shared" si="13"/>
        <v>-1</v>
      </c>
      <c r="AQ19" s="21"/>
      <c r="AR19" s="21"/>
      <c r="AS19" s="21"/>
      <c r="AT19" s="21"/>
    </row>
    <row r="20" spans="1:46">
      <c r="B20"/>
      <c r="C20"/>
      <c r="D20"/>
      <c r="E20"/>
      <c r="F20" s="15"/>
      <c r="G20" s="25"/>
      <c r="H20" s="25"/>
      <c r="I20" s="25"/>
      <c r="J20" s="22"/>
      <c r="K20" s="22"/>
      <c r="M20" s="22"/>
      <c r="N20" s="22"/>
      <c r="P20" s="22"/>
      <c r="Q20" s="22"/>
      <c r="S20" s="22"/>
      <c r="T20" s="22"/>
      <c r="V20" s="22"/>
      <c r="W20" s="22"/>
      <c r="Y20" s="22"/>
      <c r="Z20" s="22"/>
      <c r="AB20" s="22"/>
      <c r="AC20" s="22"/>
      <c r="AE20" s="22"/>
      <c r="AF20" s="22"/>
      <c r="AH20" s="22"/>
      <c r="AI20" s="22"/>
      <c r="AK20" s="22"/>
      <c r="AL20" s="22"/>
      <c r="AN20" s="22"/>
      <c r="AO20" s="22"/>
      <c r="AQ20" s="21"/>
      <c r="AR20" s="21"/>
      <c r="AS20" s="21"/>
      <c r="AT20" s="21"/>
    </row>
    <row r="21" spans="1:46" ht="14">
      <c r="A21" s="12" t="str">
        <f>'Data (raw)'!A51</f>
        <v>Ik wil dat mijn media systeem de nieuwste afleveringen van programma's en series die ik volg of wil volgen, automatisch klaar zet om te bekijken, direct wanneer deze beschikbaar zijn. [Ben ik het ...]</v>
      </c>
      <c r="B21" s="13" t="s">
        <v>157</v>
      </c>
      <c r="C21" s="12">
        <v>2</v>
      </c>
      <c r="D21" s="18">
        <f t="shared" si="0"/>
        <v>0.13333333333333333</v>
      </c>
      <c r="E21" s="24">
        <f>Importance!E21</f>
        <v>6.0909090909090908</v>
      </c>
      <c r="F21" s="15">
        <f>Importance!F21</f>
        <v>0.92916174734356549</v>
      </c>
      <c r="G21" s="25">
        <f>AVERAGE(L21,O21,R21,U21,X21,AA21,AD21,AG21,AJ21,AM21,AP21)</f>
        <v>0.27272727272727271</v>
      </c>
      <c r="H21" s="25">
        <f t="shared" si="1"/>
        <v>4.1818181818181817</v>
      </c>
      <c r="I21" s="25">
        <f t="shared" si="2"/>
        <v>4.4545454545454541</v>
      </c>
      <c r="J21" s="21">
        <f>'Data (raw)'!I52</f>
        <v>5</v>
      </c>
      <c r="K21" s="21">
        <f>'Data (raw)'!I53</f>
        <v>5</v>
      </c>
      <c r="L21" s="12">
        <f t="shared" si="3"/>
        <v>0</v>
      </c>
      <c r="M21" s="21">
        <f>'Data (raw)'!J52</f>
        <v>4</v>
      </c>
      <c r="N21" s="21">
        <f>'Data (raw)'!J53</f>
        <v>4</v>
      </c>
      <c r="O21" s="12">
        <f t="shared" si="4"/>
        <v>0</v>
      </c>
      <c r="P21" s="21">
        <f>'Data (raw)'!K52</f>
        <v>4</v>
      </c>
      <c r="Q21" s="21">
        <f>'Data (raw)'!K53</f>
        <v>4</v>
      </c>
      <c r="R21" s="12">
        <f t="shared" si="5"/>
        <v>0</v>
      </c>
      <c r="S21" s="21">
        <f>'Data (raw)'!L52</f>
        <v>2</v>
      </c>
      <c r="T21" s="21">
        <f>'Data (raw)'!L53</f>
        <v>5</v>
      </c>
      <c r="U21" s="12">
        <f t="shared" si="6"/>
        <v>-3</v>
      </c>
      <c r="V21" s="21">
        <f>'Data (raw)'!M52</f>
        <v>5</v>
      </c>
      <c r="W21" s="21">
        <f>'Data (raw)'!M53</f>
        <v>7</v>
      </c>
      <c r="X21" s="12">
        <f t="shared" si="7"/>
        <v>-2</v>
      </c>
      <c r="Y21" s="21">
        <f>'Data (raw)'!N52</f>
        <v>4</v>
      </c>
      <c r="Z21" s="21">
        <f>'Data (raw)'!N53</f>
        <v>4</v>
      </c>
      <c r="AA21" s="12">
        <f t="shared" si="8"/>
        <v>0</v>
      </c>
      <c r="AB21" s="21">
        <f>'Data (raw)'!O52</f>
        <v>5</v>
      </c>
      <c r="AC21" s="21">
        <f>'Data (raw)'!O53</f>
        <v>3</v>
      </c>
      <c r="AD21" s="12">
        <f t="shared" si="9"/>
        <v>2</v>
      </c>
      <c r="AE21" s="21">
        <f>'Data (raw)'!P52</f>
        <v>5</v>
      </c>
      <c r="AF21" s="21">
        <f>'Data (raw)'!P53</f>
        <v>4</v>
      </c>
      <c r="AG21" s="12">
        <f t="shared" si="10"/>
        <v>1</v>
      </c>
      <c r="AH21" s="21">
        <f>'Data (raw)'!Q52</f>
        <v>4</v>
      </c>
      <c r="AI21" s="21">
        <f>'Data (raw)'!Q53</f>
        <v>3</v>
      </c>
      <c r="AJ21" s="12">
        <f t="shared" si="11"/>
        <v>1</v>
      </c>
      <c r="AK21" s="21">
        <f>'Data (raw)'!R52</f>
        <v>7</v>
      </c>
      <c r="AL21" s="21">
        <f>'Data (raw)'!R53</f>
        <v>3</v>
      </c>
      <c r="AM21" s="12">
        <f t="shared" si="12"/>
        <v>4</v>
      </c>
      <c r="AN21" s="21">
        <f>'Data (raw)'!S52</f>
        <v>4</v>
      </c>
      <c r="AO21" s="21">
        <f>'Data (raw)'!S53</f>
        <v>4</v>
      </c>
      <c r="AP21" s="12">
        <f t="shared" si="13"/>
        <v>0</v>
      </c>
      <c r="AQ21" s="21"/>
      <c r="AR21" s="21"/>
      <c r="AS21" s="21"/>
      <c r="AT21" s="21"/>
    </row>
    <row r="22" spans="1:46" ht="14">
      <c r="A22" s="12" t="str">
        <f>'Data (raw)'!A54</f>
        <v>Ik wil dat mijn media systeem mij per periode een kleine selectie films/series/tv-programmas/muziek kan laten zien als suggestie om af te spelen.   [Ben ik het ...]</v>
      </c>
      <c r="B22" s="13" t="s">
        <v>157</v>
      </c>
      <c r="C22" s="12">
        <v>3</v>
      </c>
      <c r="D22" s="18">
        <f t="shared" si="0"/>
        <v>0.2</v>
      </c>
      <c r="E22" s="24">
        <f>Importance!E22</f>
        <v>5.1818181818181817</v>
      </c>
      <c r="F22" s="15">
        <f>Importance!F22</f>
        <v>0.79929161747343558</v>
      </c>
      <c r="G22" s="25">
        <f>AVERAGE(L22,O22,R22,U22,X22,AA22,AD22,AG22,AJ22,AM22,AP22)</f>
        <v>-0.36363636363636365</v>
      </c>
      <c r="H22" s="25">
        <f t="shared" si="1"/>
        <v>4.1818181818181817</v>
      </c>
      <c r="I22" s="25">
        <f t="shared" si="2"/>
        <v>3.8181818181818183</v>
      </c>
      <c r="J22" s="21">
        <v>4</v>
      </c>
      <c r="K22" s="21">
        <f>'Data (raw)'!I56</f>
        <v>3</v>
      </c>
      <c r="L22" s="12">
        <f t="shared" si="3"/>
        <v>1</v>
      </c>
      <c r="M22" s="21">
        <f>'Data (raw)'!J55</f>
        <v>5</v>
      </c>
      <c r="N22" s="21">
        <f>'Data (raw)'!J56</f>
        <v>4</v>
      </c>
      <c r="O22" s="12">
        <f t="shared" si="4"/>
        <v>1</v>
      </c>
      <c r="P22" s="21">
        <f>'Data (raw)'!K55</f>
        <v>4</v>
      </c>
      <c r="Q22" s="21">
        <f>'Data (raw)'!K56</f>
        <v>4</v>
      </c>
      <c r="R22" s="12">
        <f t="shared" si="5"/>
        <v>0</v>
      </c>
      <c r="S22" s="21">
        <f>'Data (raw)'!L55</f>
        <v>3</v>
      </c>
      <c r="T22" s="21">
        <f>'Data (raw)'!L56</f>
        <v>4</v>
      </c>
      <c r="U22" s="12">
        <f t="shared" si="6"/>
        <v>-1</v>
      </c>
      <c r="V22" s="21">
        <f>'Data (raw)'!M55</f>
        <v>5</v>
      </c>
      <c r="W22" s="21">
        <f>'Data (raw)'!M56</f>
        <v>5</v>
      </c>
      <c r="X22" s="12">
        <f t="shared" si="7"/>
        <v>0</v>
      </c>
      <c r="Y22" s="21">
        <f>'Data (raw)'!N55</f>
        <v>4</v>
      </c>
      <c r="Z22" s="21">
        <f>'Data (raw)'!N56</f>
        <v>5</v>
      </c>
      <c r="AA22" s="12">
        <f t="shared" si="8"/>
        <v>-1</v>
      </c>
      <c r="AB22" s="21">
        <f>'Data (raw)'!O55</f>
        <v>4</v>
      </c>
      <c r="AC22" s="21">
        <f>'Data (raw)'!O56</f>
        <v>4</v>
      </c>
      <c r="AD22" s="12">
        <f t="shared" si="9"/>
        <v>0</v>
      </c>
      <c r="AE22" s="21">
        <f>'Data (raw)'!P55</f>
        <v>4</v>
      </c>
      <c r="AF22" s="21">
        <f>'Data (raw)'!P56</f>
        <v>5</v>
      </c>
      <c r="AG22" s="12">
        <f t="shared" si="10"/>
        <v>-1</v>
      </c>
      <c r="AH22" s="21">
        <f>'Data (raw)'!Q55</f>
        <v>2</v>
      </c>
      <c r="AI22" s="21">
        <f>'Data (raw)'!Q56</f>
        <v>4</v>
      </c>
      <c r="AJ22" s="12">
        <f t="shared" si="11"/>
        <v>-2</v>
      </c>
      <c r="AK22" s="21">
        <f>'Data (raw)'!R55</f>
        <v>4</v>
      </c>
      <c r="AL22" s="21">
        <f>'Data (raw)'!R56</f>
        <v>4</v>
      </c>
      <c r="AM22" s="12">
        <f t="shared" si="12"/>
        <v>0</v>
      </c>
      <c r="AN22" s="21">
        <f>'Data (raw)'!S55</f>
        <v>3</v>
      </c>
      <c r="AO22" s="21">
        <f>'Data (raw)'!S56</f>
        <v>4</v>
      </c>
      <c r="AP22" s="12">
        <f t="shared" si="13"/>
        <v>-1</v>
      </c>
      <c r="AQ22" s="21"/>
      <c r="AR22" s="21"/>
      <c r="AS22" s="21"/>
      <c r="AT22" s="21"/>
    </row>
    <row r="23" spans="1:46" ht="14">
      <c r="A23" s="12" t="str">
        <f>'Data (raw)'!A57</f>
        <v>Ik wil dat mijn media systeem ontdekt in wat voor stemming ik ben en suggesties doet wat ik kan bekijken/luisteren  [Ben ik het ...]</v>
      </c>
      <c r="B23" s="13" t="s">
        <v>157</v>
      </c>
      <c r="C23" s="12">
        <v>2</v>
      </c>
      <c r="D23" s="18">
        <f t="shared" si="0"/>
        <v>0.13333333333333333</v>
      </c>
      <c r="E23" s="24">
        <f>Importance!E23</f>
        <v>3.9090909090909092</v>
      </c>
      <c r="F23" s="15">
        <f>Importance!F23</f>
        <v>0.77567886658795759</v>
      </c>
      <c r="G23" s="25">
        <f>AVERAGE(L23,O23,R23,U23,X23,AA23,AD23,AG23,AJ23,AM23,AP23)</f>
        <v>-0.18181818181818182</v>
      </c>
      <c r="H23" s="25">
        <f t="shared" si="1"/>
        <v>3.5454545454545454</v>
      </c>
      <c r="I23" s="25">
        <f t="shared" si="2"/>
        <v>3.3636363636363638</v>
      </c>
      <c r="J23" s="21">
        <f>'Data (raw)'!I58</f>
        <v>3</v>
      </c>
      <c r="K23" s="21">
        <f>'Data (raw)'!I59</f>
        <v>2</v>
      </c>
      <c r="L23" s="12">
        <f t="shared" si="3"/>
        <v>1</v>
      </c>
      <c r="M23" s="21">
        <f>'Data (raw)'!J58</f>
        <v>4</v>
      </c>
      <c r="N23" s="21">
        <f>'Data (raw)'!J59</f>
        <v>4</v>
      </c>
      <c r="O23" s="12">
        <f t="shared" si="4"/>
        <v>0</v>
      </c>
      <c r="P23" s="21">
        <f>'Data (raw)'!K58</f>
        <v>4</v>
      </c>
      <c r="Q23" s="21">
        <f>'Data (raw)'!K59</f>
        <v>4</v>
      </c>
      <c r="R23" s="12">
        <f t="shared" si="5"/>
        <v>0</v>
      </c>
      <c r="S23" s="21">
        <f>'Data (raw)'!L58</f>
        <v>4</v>
      </c>
      <c r="T23" s="21">
        <f>'Data (raw)'!L59</f>
        <v>4</v>
      </c>
      <c r="U23" s="12">
        <f t="shared" si="6"/>
        <v>0</v>
      </c>
      <c r="V23" s="21">
        <f>'Data (raw)'!M58</f>
        <v>4</v>
      </c>
      <c r="W23" s="21">
        <f>'Data (raw)'!M59</f>
        <v>4</v>
      </c>
      <c r="X23" s="12">
        <f t="shared" si="7"/>
        <v>0</v>
      </c>
      <c r="Y23" s="21">
        <f>'Data (raw)'!N58</f>
        <v>4</v>
      </c>
      <c r="Z23" s="21">
        <f>'Data (raw)'!N59</f>
        <v>4</v>
      </c>
      <c r="AA23" s="12">
        <f t="shared" si="8"/>
        <v>0</v>
      </c>
      <c r="AB23" s="21">
        <f>'Data (raw)'!O58</f>
        <v>4</v>
      </c>
      <c r="AC23" s="21">
        <f>'Data (raw)'!O59</f>
        <v>4</v>
      </c>
      <c r="AD23" s="12">
        <f t="shared" si="9"/>
        <v>0</v>
      </c>
      <c r="AE23" s="21">
        <f>'Data (raw)'!P58</f>
        <v>1</v>
      </c>
      <c r="AF23" s="21">
        <f>'Data (raw)'!P59</f>
        <v>1</v>
      </c>
      <c r="AG23" s="12">
        <f t="shared" si="10"/>
        <v>0</v>
      </c>
      <c r="AH23" s="21">
        <f>'Data (raw)'!Q58</f>
        <v>2</v>
      </c>
      <c r="AI23" s="21">
        <f>'Data (raw)'!Q59</f>
        <v>4</v>
      </c>
      <c r="AJ23" s="12">
        <f t="shared" si="11"/>
        <v>-2</v>
      </c>
      <c r="AK23" s="21">
        <f>'Data (raw)'!R58</f>
        <v>4</v>
      </c>
      <c r="AL23" s="21">
        <f>'Data (raw)'!R59</f>
        <v>4</v>
      </c>
      <c r="AM23" s="12">
        <f t="shared" si="12"/>
        <v>0</v>
      </c>
      <c r="AN23" s="21">
        <f>'Data (raw)'!S58</f>
        <v>3</v>
      </c>
      <c r="AO23" s="21">
        <f>'Data (raw)'!S59</f>
        <v>4</v>
      </c>
      <c r="AP23" s="12">
        <f t="shared" si="13"/>
        <v>-1</v>
      </c>
      <c r="AQ23" s="21"/>
      <c r="AR23" s="21"/>
      <c r="AS23" s="21"/>
      <c r="AT23" s="21"/>
    </row>
    <row r="24" spans="1:46" ht="14">
      <c r="A24" s="12" t="str">
        <f>'Data (raw)'!A60</f>
        <v>Ik wil dat ik toegang heb tot een muziek stream (zoals radio) die automatisch wordt gevuld door muziek die ik leuk vind [Ben ik het ...]</v>
      </c>
      <c r="B24" s="13" t="s">
        <v>157</v>
      </c>
      <c r="C24" s="12">
        <v>1</v>
      </c>
      <c r="D24" s="18">
        <f t="shared" si="0"/>
        <v>6.6666666666666666E-2</v>
      </c>
      <c r="E24" s="24">
        <f>Importance!E24</f>
        <v>5.0909090909090908</v>
      </c>
      <c r="F24" s="15">
        <f>Importance!F24</f>
        <v>0.8795749704840613</v>
      </c>
      <c r="G24" s="25">
        <f>AVERAGE(L24,O24,R24,U24,X24,AA24,AD24,AG24,AJ24,AM24,AP24)</f>
        <v>-1.1818181818181819</v>
      </c>
      <c r="H24" s="25">
        <f t="shared" si="1"/>
        <v>4.7272727272727275</v>
      </c>
      <c r="I24" s="25">
        <f t="shared" si="2"/>
        <v>3.5454545454545454</v>
      </c>
      <c r="J24" s="21">
        <f>'Data (raw)'!I61</f>
        <v>4</v>
      </c>
      <c r="K24" s="21">
        <f>'Data (raw)'!I62</f>
        <v>5</v>
      </c>
      <c r="L24" s="12">
        <f t="shared" si="3"/>
        <v>-1</v>
      </c>
      <c r="M24" s="21">
        <f>'Data (raw)'!J61</f>
        <v>4</v>
      </c>
      <c r="N24" s="21">
        <f>'Data (raw)'!J62</f>
        <v>4</v>
      </c>
      <c r="O24" s="12">
        <f t="shared" si="4"/>
        <v>0</v>
      </c>
      <c r="P24" s="21">
        <f>'Data (raw)'!K61</f>
        <v>3</v>
      </c>
      <c r="Q24" s="21">
        <f>'Data (raw)'!K62</f>
        <v>4</v>
      </c>
      <c r="R24" s="12">
        <f t="shared" si="5"/>
        <v>-1</v>
      </c>
      <c r="S24" s="21">
        <f>'Data (raw)'!L61</f>
        <v>4</v>
      </c>
      <c r="T24" s="21">
        <f>'Data (raw)'!L62</f>
        <v>7</v>
      </c>
      <c r="U24" s="12">
        <f t="shared" si="6"/>
        <v>-3</v>
      </c>
      <c r="V24" s="21">
        <f>'Data (raw)'!M61</f>
        <v>4</v>
      </c>
      <c r="W24" s="21">
        <f>'Data (raw)'!M62</f>
        <v>4</v>
      </c>
      <c r="X24" s="12">
        <f t="shared" si="7"/>
        <v>0</v>
      </c>
      <c r="Y24" s="21">
        <f>'Data (raw)'!N61</f>
        <v>4</v>
      </c>
      <c r="Z24" s="21">
        <f>'Data (raw)'!N62</f>
        <v>4</v>
      </c>
      <c r="AA24" s="12">
        <f t="shared" si="8"/>
        <v>0</v>
      </c>
      <c r="AB24" s="21">
        <f>'Data (raw)'!O61</f>
        <v>4</v>
      </c>
      <c r="AC24" s="21">
        <f>'Data (raw)'!O62</f>
        <v>4</v>
      </c>
      <c r="AD24" s="12">
        <f t="shared" si="9"/>
        <v>0</v>
      </c>
      <c r="AE24" s="21">
        <f>'Data (raw)'!P61</f>
        <v>4</v>
      </c>
      <c r="AF24" s="21">
        <f>'Data (raw)'!P62</f>
        <v>5</v>
      </c>
      <c r="AG24" s="12">
        <f t="shared" si="10"/>
        <v>-1</v>
      </c>
      <c r="AH24" s="21">
        <f>'Data (raw)'!Q61</f>
        <v>2</v>
      </c>
      <c r="AI24" s="21">
        <f>'Data (raw)'!Q62</f>
        <v>5</v>
      </c>
      <c r="AJ24" s="12">
        <f t="shared" si="11"/>
        <v>-3</v>
      </c>
      <c r="AK24" s="21">
        <f>'Data (raw)'!R61</f>
        <v>4</v>
      </c>
      <c r="AL24" s="21">
        <f>'Data (raw)'!R62</f>
        <v>4</v>
      </c>
      <c r="AM24" s="12">
        <f t="shared" si="12"/>
        <v>0</v>
      </c>
      <c r="AN24" s="21">
        <f>'Data (raw)'!S61</f>
        <v>2</v>
      </c>
      <c r="AO24" s="21">
        <f>'Data (raw)'!S62</f>
        <v>6</v>
      </c>
      <c r="AP24" s="12">
        <f t="shared" si="13"/>
        <v>-4</v>
      </c>
      <c r="AQ24" s="21"/>
      <c r="AR24" s="21"/>
      <c r="AS24" s="21"/>
      <c r="AT24" s="21"/>
    </row>
    <row r="25" spans="1:46">
      <c r="B25"/>
      <c r="C25"/>
      <c r="D25"/>
      <c r="E25"/>
      <c r="F25" s="15"/>
      <c r="G25" s="25"/>
      <c r="H25" s="25"/>
      <c r="I25" s="25"/>
      <c r="J25" s="21"/>
      <c r="K25" s="21"/>
      <c r="M25" s="21"/>
      <c r="N25" s="21"/>
      <c r="P25" s="21"/>
      <c r="Q25" s="21"/>
      <c r="S25" s="21"/>
      <c r="T25" s="21"/>
      <c r="V25" s="21"/>
      <c r="W25" s="21"/>
      <c r="Y25" s="21"/>
      <c r="Z25" s="21"/>
      <c r="AB25" s="21"/>
      <c r="AC25" s="21"/>
      <c r="AE25" s="21"/>
      <c r="AF25" s="21"/>
      <c r="AH25" s="21"/>
      <c r="AI25" s="21"/>
      <c r="AK25" s="21"/>
      <c r="AL25" s="21"/>
      <c r="AN25" s="21"/>
      <c r="AO25" s="21"/>
      <c r="AQ25" s="21"/>
      <c r="AR25" s="21"/>
      <c r="AS25" s="21"/>
      <c r="AT25" s="21"/>
    </row>
    <row r="26" spans="1:46" ht="14">
      <c r="A26" s="12" t="str">
        <f>'Data (raw)'!A64</f>
        <v>Ik wil dat alle beschikbare media, online of offline, aan de hoogste vorm van kwaliteit** dat mijn media systeem aan kan, moet voldoen [Ben ik het ...]</v>
      </c>
      <c r="B26" s="13" t="s">
        <v>158</v>
      </c>
      <c r="C26" s="12">
        <v>1</v>
      </c>
      <c r="D26" s="18">
        <f t="shared" si="0"/>
        <v>6.6666666666666666E-2</v>
      </c>
      <c r="E26" s="24">
        <f>Importance!E26</f>
        <v>6.3636363636363633</v>
      </c>
      <c r="F26" s="15">
        <f>Importance!F26</f>
        <v>0.91735537190082639</v>
      </c>
      <c r="G26" s="25">
        <f>AVERAGE(L26,O26,R26,U26,X26,AA26,AD26,AG26,AJ26,AM26,AP26)</f>
        <v>0.81818181818181823</v>
      </c>
      <c r="H26" s="25">
        <f t="shared" si="1"/>
        <v>4.2727272727272725</v>
      </c>
      <c r="I26" s="25">
        <f t="shared" si="2"/>
        <v>5.0909090909090908</v>
      </c>
      <c r="J26" s="21">
        <f>'Data (raw)'!I65</f>
        <v>2</v>
      </c>
      <c r="K26" s="21">
        <f>'Data (raw)'!I66</f>
        <v>5</v>
      </c>
      <c r="L26" s="12">
        <f t="shared" si="3"/>
        <v>-3</v>
      </c>
      <c r="M26" s="21">
        <f>'Data (raw)'!J65</f>
        <v>3</v>
      </c>
      <c r="N26" s="21">
        <f>'Data (raw)'!J66</f>
        <v>4</v>
      </c>
      <c r="O26" s="12">
        <f t="shared" si="4"/>
        <v>-1</v>
      </c>
      <c r="P26" s="21">
        <f>'Data (raw)'!K65</f>
        <v>6</v>
      </c>
      <c r="Q26" s="21">
        <f>'Data (raw)'!K66</f>
        <v>5</v>
      </c>
      <c r="R26" s="12">
        <f t="shared" si="5"/>
        <v>1</v>
      </c>
      <c r="S26" s="21">
        <f>'Data (raw)'!L65</f>
        <v>5</v>
      </c>
      <c r="T26" s="21">
        <f>'Data (raw)'!L66</f>
        <v>5</v>
      </c>
      <c r="U26" s="12">
        <f t="shared" si="6"/>
        <v>0</v>
      </c>
      <c r="V26" s="21">
        <f>'Data (raw)'!M65</f>
        <v>5</v>
      </c>
      <c r="W26" s="21">
        <f>'Data (raw)'!M66</f>
        <v>5</v>
      </c>
      <c r="X26" s="12">
        <f t="shared" si="7"/>
        <v>0</v>
      </c>
      <c r="Y26" s="21">
        <f>'Data (raw)'!N65</f>
        <v>5</v>
      </c>
      <c r="Z26" s="21">
        <f>'Data (raw)'!N66</f>
        <v>5</v>
      </c>
      <c r="AA26" s="12">
        <f t="shared" si="8"/>
        <v>0</v>
      </c>
      <c r="AB26" s="21">
        <f>'Data (raw)'!O65</f>
        <v>5</v>
      </c>
      <c r="AC26" s="21">
        <f>'Data (raw)'!O66</f>
        <v>5</v>
      </c>
      <c r="AD26" s="12">
        <f t="shared" si="9"/>
        <v>0</v>
      </c>
      <c r="AE26" s="21">
        <f>'Data (raw)'!P65</f>
        <v>7</v>
      </c>
      <c r="AF26" s="21">
        <f>'Data (raw)'!P66</f>
        <v>3</v>
      </c>
      <c r="AG26" s="12">
        <f t="shared" si="10"/>
        <v>4</v>
      </c>
      <c r="AH26" s="21">
        <f>'Data (raw)'!Q65</f>
        <v>6</v>
      </c>
      <c r="AI26" s="21">
        <f>'Data (raw)'!Q66</f>
        <v>4</v>
      </c>
      <c r="AJ26" s="12">
        <f t="shared" si="11"/>
        <v>2</v>
      </c>
      <c r="AK26" s="21">
        <f>'Data (raw)'!R65</f>
        <v>7</v>
      </c>
      <c r="AL26" s="21">
        <f>'Data (raw)'!R66</f>
        <v>1</v>
      </c>
      <c r="AM26" s="12">
        <f t="shared" si="12"/>
        <v>6</v>
      </c>
      <c r="AN26" s="21">
        <f>'Data (raw)'!S65</f>
        <v>5</v>
      </c>
      <c r="AO26" s="21">
        <f>'Data (raw)'!S66</f>
        <v>5</v>
      </c>
      <c r="AP26" s="12">
        <f t="shared" si="13"/>
        <v>0</v>
      </c>
      <c r="AQ26" s="21"/>
      <c r="AR26" s="21"/>
      <c r="AS26" s="21"/>
      <c r="AT26" s="21"/>
    </row>
    <row r="27" spans="1:46">
      <c r="B27"/>
      <c r="C27"/>
      <c r="D27"/>
      <c r="E27"/>
      <c r="F27" s="15"/>
      <c r="G27" s="25"/>
      <c r="H27" s="25"/>
      <c r="I27" s="25"/>
      <c r="J27" s="21"/>
      <c r="K27" s="21"/>
      <c r="M27" s="21"/>
      <c r="N27" s="21"/>
      <c r="P27" s="21"/>
      <c r="Q27" s="21"/>
      <c r="S27" s="21"/>
      <c r="T27" s="21"/>
      <c r="V27" s="21"/>
      <c r="W27" s="21"/>
      <c r="Y27" s="21"/>
      <c r="Z27" s="21"/>
      <c r="AB27" s="21"/>
      <c r="AC27" s="21"/>
      <c r="AE27" s="21"/>
      <c r="AF27" s="21"/>
      <c r="AH27" s="21"/>
      <c r="AI27" s="21"/>
      <c r="AK27" s="21"/>
      <c r="AL27" s="21"/>
      <c r="AN27" s="21"/>
      <c r="AO27" s="21"/>
      <c r="AQ27" s="21"/>
      <c r="AR27" s="21"/>
      <c r="AS27" s="21"/>
      <c r="AT27" s="21"/>
    </row>
    <row r="28" spans="1:46" ht="14">
      <c r="A28" s="12" t="str">
        <f>'Data (raw)'!A68</f>
        <v>Bij live streams (zoals radio) wil ik kunnen zien welk nummer/film/programma ik nu luister/bekijk of zojuist heb beluisterd/bekeken [Ben ik het ...]</v>
      </c>
      <c r="B28" s="13" t="s">
        <v>159</v>
      </c>
      <c r="C28" s="12">
        <v>1</v>
      </c>
      <c r="D28" s="18">
        <f t="shared" si="0"/>
        <v>6.6666666666666666E-2</v>
      </c>
      <c r="E28" s="24">
        <f>Importance!E28</f>
        <v>5.6363636363636367</v>
      </c>
      <c r="F28" s="15">
        <f>Importance!F28</f>
        <v>0.90791027154663517</v>
      </c>
      <c r="G28" s="25">
        <f>AVERAGE(L28,O28,R28,U28,X28,AA28,AD28,AG28,AJ28,AM28,AP28)</f>
        <v>0</v>
      </c>
      <c r="H28" s="25">
        <f t="shared" si="1"/>
        <v>4.4545454545454541</v>
      </c>
      <c r="I28" s="25">
        <f t="shared" si="2"/>
        <v>4.4545454545454541</v>
      </c>
      <c r="J28" s="21">
        <f>'Data (raw)'!I69</f>
        <v>5</v>
      </c>
      <c r="K28" s="21">
        <f>'Data (raw)'!I70</f>
        <v>3</v>
      </c>
      <c r="L28" s="12">
        <f t="shared" si="3"/>
        <v>2</v>
      </c>
      <c r="M28" s="21">
        <f>'Data (raw)'!J69</f>
        <v>4</v>
      </c>
      <c r="N28" s="21">
        <f>'Data (raw)'!J70</f>
        <v>3</v>
      </c>
      <c r="O28" s="12">
        <f t="shared" si="4"/>
        <v>1</v>
      </c>
      <c r="P28" s="21">
        <f>'Data (raw)'!K69</f>
        <v>4</v>
      </c>
      <c r="Q28" s="21">
        <f>'Data (raw)'!K70</f>
        <v>4</v>
      </c>
      <c r="R28" s="12">
        <f t="shared" si="5"/>
        <v>0</v>
      </c>
      <c r="S28" s="21">
        <f>'Data (raw)'!L69</f>
        <v>5</v>
      </c>
      <c r="T28" s="21">
        <f>'Data (raw)'!L70</f>
        <v>5</v>
      </c>
      <c r="U28" s="12">
        <f t="shared" si="6"/>
        <v>0</v>
      </c>
      <c r="V28" s="21">
        <f>'Data (raw)'!M69</f>
        <v>5</v>
      </c>
      <c r="W28" s="21">
        <f>'Data (raw)'!M70</f>
        <v>5</v>
      </c>
      <c r="X28" s="12">
        <f t="shared" si="7"/>
        <v>0</v>
      </c>
      <c r="Y28" s="21">
        <f>'Data (raw)'!N69</f>
        <v>4</v>
      </c>
      <c r="Z28" s="21">
        <f>'Data (raw)'!N70</f>
        <v>6</v>
      </c>
      <c r="AA28" s="12">
        <f t="shared" si="8"/>
        <v>-2</v>
      </c>
      <c r="AB28" s="21">
        <f>'Data (raw)'!O69</f>
        <v>6</v>
      </c>
      <c r="AC28" s="21">
        <f>'Data (raw)'!O70</f>
        <v>6</v>
      </c>
      <c r="AD28" s="12">
        <f t="shared" si="9"/>
        <v>0</v>
      </c>
      <c r="AE28" s="21">
        <f>'Data (raw)'!P69</f>
        <v>4</v>
      </c>
      <c r="AF28" s="21">
        <f>'Data (raw)'!P70</f>
        <v>6</v>
      </c>
      <c r="AG28" s="12">
        <f t="shared" si="10"/>
        <v>-2</v>
      </c>
      <c r="AH28" s="21">
        <f>'Data (raw)'!Q69</f>
        <v>4</v>
      </c>
      <c r="AI28" s="21">
        <f>'Data (raw)'!Q70</f>
        <v>4</v>
      </c>
      <c r="AJ28" s="12">
        <f t="shared" si="11"/>
        <v>0</v>
      </c>
      <c r="AK28" s="21">
        <f>'Data (raw)'!R69</f>
        <v>6</v>
      </c>
      <c r="AL28" s="21">
        <f>'Data (raw)'!R70</f>
        <v>2</v>
      </c>
      <c r="AM28" s="12">
        <f t="shared" si="12"/>
        <v>4</v>
      </c>
      <c r="AN28" s="21">
        <f>'Data (raw)'!S69</f>
        <v>2</v>
      </c>
      <c r="AO28" s="21">
        <f>'Data (raw)'!S70</f>
        <v>5</v>
      </c>
      <c r="AP28" s="12">
        <f t="shared" si="13"/>
        <v>-3</v>
      </c>
      <c r="AQ28" s="21"/>
      <c r="AR28" s="21"/>
      <c r="AS28" s="21"/>
      <c r="AT28" s="21"/>
    </row>
    <row r="29" spans="1:46" ht="14">
      <c r="A29" s="12" t="str">
        <f>'Data (raw)'!A71</f>
        <v>Ik wil met hetzelfde gemak als bij traditioneel tv kijken, een verrassende selectie van programma's kunnen aanzetten, gebaseerd op mijn interesses. (Zoals bijvoorbeeld actualiteiten, nieuws, reality tv, soaps, etc.) [Ben ik het ...]</v>
      </c>
      <c r="B29" s="13" t="s">
        <v>159</v>
      </c>
      <c r="C29" s="12">
        <v>6</v>
      </c>
      <c r="D29" s="18">
        <f t="shared" si="0"/>
        <v>0.4</v>
      </c>
      <c r="E29" s="24">
        <f>Importance!E29</f>
        <v>5.0909090909090908</v>
      </c>
      <c r="F29" s="15">
        <f>Importance!F29</f>
        <v>0.78040141676505315</v>
      </c>
      <c r="G29" s="25">
        <f>AVERAGE(L29,O29,R29,U29,X29,AA29,AD29,AG29,AJ29,AM29,AP29)</f>
        <v>-9.0909090909090912E-2</v>
      </c>
      <c r="H29" s="25">
        <f t="shared" si="1"/>
        <v>4.3636363636363633</v>
      </c>
      <c r="I29" s="25">
        <f t="shared" si="2"/>
        <v>4.2727272727272725</v>
      </c>
      <c r="J29" s="21">
        <f>'Data (raw)'!I72</f>
        <v>4</v>
      </c>
      <c r="K29" s="21">
        <f>'Data (raw)'!I73</f>
        <v>4</v>
      </c>
      <c r="L29" s="12">
        <f t="shared" si="3"/>
        <v>0</v>
      </c>
      <c r="M29" s="21">
        <f>'Data (raw)'!J72</f>
        <v>4</v>
      </c>
      <c r="N29" s="21">
        <f>'Data (raw)'!J73</f>
        <v>4</v>
      </c>
      <c r="O29" s="12">
        <f t="shared" si="4"/>
        <v>0</v>
      </c>
      <c r="P29" s="21">
        <f>'Data (raw)'!K72</f>
        <v>5</v>
      </c>
      <c r="Q29" s="21">
        <f>'Data (raw)'!K73</f>
        <v>4</v>
      </c>
      <c r="R29" s="12">
        <f t="shared" si="5"/>
        <v>1</v>
      </c>
      <c r="S29" s="21">
        <f>'Data (raw)'!L72</f>
        <v>3</v>
      </c>
      <c r="T29" s="21">
        <f>'Data (raw)'!L73</f>
        <v>4</v>
      </c>
      <c r="U29" s="12">
        <f t="shared" si="6"/>
        <v>-1</v>
      </c>
      <c r="V29" s="21">
        <f>'Data (raw)'!M72</f>
        <v>4</v>
      </c>
      <c r="W29" s="21">
        <f>'Data (raw)'!M73</f>
        <v>7</v>
      </c>
      <c r="X29" s="12">
        <f t="shared" si="7"/>
        <v>-3</v>
      </c>
      <c r="Y29" s="21">
        <f>'Data (raw)'!N72</f>
        <v>4</v>
      </c>
      <c r="Z29" s="21">
        <f>'Data (raw)'!N73</f>
        <v>4</v>
      </c>
      <c r="AA29" s="12">
        <f t="shared" si="8"/>
        <v>0</v>
      </c>
      <c r="AB29" s="21">
        <f>'Data (raw)'!O72</f>
        <v>4</v>
      </c>
      <c r="AC29" s="21">
        <f>'Data (raw)'!O73</f>
        <v>4</v>
      </c>
      <c r="AD29" s="12">
        <f t="shared" si="9"/>
        <v>0</v>
      </c>
      <c r="AE29" s="21">
        <f>'Data (raw)'!P72</f>
        <v>4</v>
      </c>
      <c r="AF29" s="21">
        <f>'Data (raw)'!P73</f>
        <v>3</v>
      </c>
      <c r="AG29" s="12">
        <f t="shared" si="10"/>
        <v>1</v>
      </c>
      <c r="AH29" s="21">
        <f>'Data (raw)'!Q72</f>
        <v>5</v>
      </c>
      <c r="AI29" s="21">
        <f>'Data (raw)'!Q73</f>
        <v>4</v>
      </c>
      <c r="AJ29" s="12">
        <f t="shared" si="11"/>
        <v>1</v>
      </c>
      <c r="AK29" s="21">
        <f>'Data (raw)'!R72</f>
        <v>4</v>
      </c>
      <c r="AL29" s="21">
        <f>'Data (raw)'!R73</f>
        <v>4</v>
      </c>
      <c r="AM29" s="12">
        <f t="shared" si="12"/>
        <v>0</v>
      </c>
      <c r="AN29" s="21">
        <f>'Data (raw)'!S72</f>
        <v>6</v>
      </c>
      <c r="AO29" s="21">
        <f>'Data (raw)'!S73</f>
        <v>6</v>
      </c>
      <c r="AP29" s="12">
        <f t="shared" si="13"/>
        <v>0</v>
      </c>
      <c r="AQ29" s="21"/>
      <c r="AR29" s="21"/>
      <c r="AS29" s="21"/>
      <c r="AT29" s="21"/>
    </row>
    <row r="30" spans="1:46">
      <c r="B30"/>
      <c r="C30"/>
      <c r="D30"/>
      <c r="E30"/>
      <c r="F30" s="15"/>
      <c r="G30" s="25"/>
      <c r="H30" s="25"/>
      <c r="I30" s="25"/>
      <c r="J30" s="21"/>
      <c r="K30" s="21"/>
      <c r="M30" s="21"/>
      <c r="N30" s="21"/>
      <c r="P30" s="21"/>
      <c r="Q30" s="21"/>
      <c r="S30" s="21"/>
      <c r="T30" s="21"/>
      <c r="V30" s="21"/>
      <c r="W30" s="21"/>
      <c r="Y30" s="21"/>
      <c r="Z30" s="21"/>
      <c r="AB30" s="21"/>
      <c r="AC30" s="21"/>
      <c r="AE30" s="21"/>
      <c r="AF30" s="21"/>
      <c r="AH30" s="21"/>
      <c r="AI30" s="21"/>
      <c r="AK30" s="21"/>
      <c r="AL30" s="21"/>
      <c r="AN30" s="21"/>
      <c r="AO30" s="21"/>
      <c r="AQ30" s="21"/>
      <c r="AR30" s="21"/>
      <c r="AS30" s="21"/>
      <c r="AT30" s="21"/>
    </row>
    <row r="31" spans="1:46" ht="14">
      <c r="A31" s="12" t="str">
        <f>'Data (raw)'!A75</f>
        <v>Ik wil geen reclames waarop ik moet wachten om verder te kunnen luisteren/kijken  [Ben ik het ...]</v>
      </c>
      <c r="B31" s="13" t="s">
        <v>160</v>
      </c>
      <c r="C31" s="12">
        <v>1</v>
      </c>
      <c r="D31" s="18">
        <f t="shared" si="0"/>
        <v>6.6666666666666666E-2</v>
      </c>
      <c r="E31" s="24">
        <f>Importance!E31</f>
        <v>6.5454545454545459</v>
      </c>
      <c r="F31" s="15">
        <f>Importance!F31</f>
        <v>0.91735537190082639</v>
      </c>
      <c r="G31" s="25">
        <f>AVERAGE(L31,O31,R31,U31,X31,AA31,AD31,AG31,AJ31,AM31,AP31)</f>
        <v>2.5454545454545454</v>
      </c>
      <c r="H31" s="25">
        <f t="shared" si="1"/>
        <v>4</v>
      </c>
      <c r="I31" s="25">
        <f t="shared" si="2"/>
        <v>6.5454545454545459</v>
      </c>
      <c r="J31" s="21">
        <f>'Data (raw)'!I76</f>
        <v>7</v>
      </c>
      <c r="K31" s="21">
        <f>'Data (raw)'!I77</f>
        <v>3</v>
      </c>
      <c r="L31" s="12">
        <f t="shared" si="3"/>
        <v>4</v>
      </c>
      <c r="M31" s="21">
        <f>'Data (raw)'!J76</f>
        <v>7</v>
      </c>
      <c r="N31" s="21">
        <f>'Data (raw)'!J77</f>
        <v>3</v>
      </c>
      <c r="O31" s="12">
        <f t="shared" si="4"/>
        <v>4</v>
      </c>
      <c r="P31" s="21">
        <f>'Data (raw)'!K76</f>
        <v>6</v>
      </c>
      <c r="Q31" s="21">
        <f>'Data (raw)'!K77</f>
        <v>6</v>
      </c>
      <c r="R31" s="12">
        <f t="shared" si="5"/>
        <v>0</v>
      </c>
      <c r="S31" s="21">
        <f>'Data (raw)'!L76</f>
        <v>7</v>
      </c>
      <c r="T31" s="21">
        <f>'Data (raw)'!L77</f>
        <v>7</v>
      </c>
      <c r="U31" s="12">
        <f t="shared" si="6"/>
        <v>0</v>
      </c>
      <c r="V31" s="21">
        <f>'Data (raw)'!M76</f>
        <v>5</v>
      </c>
      <c r="W31" s="21">
        <f>'Data (raw)'!M77</f>
        <v>4</v>
      </c>
      <c r="X31" s="12">
        <f t="shared" si="7"/>
        <v>1</v>
      </c>
      <c r="Y31" s="21">
        <f>'Data (raw)'!N76</f>
        <v>7</v>
      </c>
      <c r="Z31" s="21">
        <f>'Data (raw)'!N77</f>
        <v>1</v>
      </c>
      <c r="AA31" s="12">
        <f t="shared" si="8"/>
        <v>6</v>
      </c>
      <c r="AB31" s="21">
        <f>'Data (raw)'!O76</f>
        <v>7</v>
      </c>
      <c r="AC31" s="21">
        <f>'Data (raw)'!O77</f>
        <v>7</v>
      </c>
      <c r="AD31" s="12">
        <f t="shared" si="9"/>
        <v>0</v>
      </c>
      <c r="AE31" s="21">
        <f>'Data (raw)'!P76</f>
        <v>7</v>
      </c>
      <c r="AF31" s="21">
        <f>'Data (raw)'!P77</f>
        <v>3</v>
      </c>
      <c r="AG31" s="12">
        <f t="shared" si="10"/>
        <v>4</v>
      </c>
      <c r="AH31" s="21">
        <f>'Data (raw)'!Q76</f>
        <v>6</v>
      </c>
      <c r="AI31" s="21">
        <f>'Data (raw)'!Q77</f>
        <v>4</v>
      </c>
      <c r="AJ31" s="12">
        <f t="shared" si="11"/>
        <v>2</v>
      </c>
      <c r="AK31" s="21">
        <f>'Data (raw)'!R76</f>
        <v>7</v>
      </c>
      <c r="AL31" s="21">
        <f>'Data (raw)'!R77</f>
        <v>2</v>
      </c>
      <c r="AM31" s="12">
        <f t="shared" si="12"/>
        <v>5</v>
      </c>
      <c r="AN31" s="21">
        <f>'Data (raw)'!S76</f>
        <v>6</v>
      </c>
      <c r="AO31" s="21">
        <f>'Data (raw)'!S77</f>
        <v>4</v>
      </c>
      <c r="AP31" s="12">
        <f t="shared" si="13"/>
        <v>2</v>
      </c>
      <c r="AQ31" s="21"/>
      <c r="AR31" s="21"/>
      <c r="AS31" s="21"/>
      <c r="AT31" s="21"/>
    </row>
    <row r="32" spans="1:46" ht="14">
      <c r="A32" s="12" t="str">
        <f>'Data (raw)'!A78</f>
        <v>Ik wil de tijd kunnen zien van wanneer de film/serie die ik afspeel is afgelopen  [Ben ik het ...]</v>
      </c>
      <c r="B32" s="13" t="s">
        <v>160</v>
      </c>
      <c r="C32" s="12">
        <v>1</v>
      </c>
      <c r="D32" s="18">
        <f t="shared" si="0"/>
        <v>6.6666666666666666E-2</v>
      </c>
      <c r="E32" s="24">
        <f>Importance!E32</f>
        <v>5</v>
      </c>
      <c r="F32" s="15">
        <f>Importance!F32</f>
        <v>0.89610389610389607</v>
      </c>
      <c r="G32" s="25">
        <f>AVERAGE(L32,O32,R32,U32,X32,AA32,AD32,AG32,AJ32,AM32,AP32)</f>
        <v>2.0909090909090908</v>
      </c>
      <c r="H32" s="25">
        <f t="shared" si="1"/>
        <v>3.9090909090909092</v>
      </c>
      <c r="I32" s="25">
        <f t="shared" si="2"/>
        <v>6</v>
      </c>
      <c r="J32" s="21">
        <f>'Data (raw)'!I79</f>
        <v>5</v>
      </c>
      <c r="K32" s="21">
        <f>'Data (raw)'!I80</f>
        <v>5</v>
      </c>
      <c r="L32" s="12">
        <f t="shared" si="3"/>
        <v>0</v>
      </c>
      <c r="M32" s="21">
        <f>'Data (raw)'!J79</f>
        <v>7</v>
      </c>
      <c r="N32" s="21">
        <f>'Data (raw)'!J80</f>
        <v>4</v>
      </c>
      <c r="O32" s="12">
        <f t="shared" si="4"/>
        <v>3</v>
      </c>
      <c r="P32" s="21">
        <f>'Data (raw)'!K79</f>
        <v>6</v>
      </c>
      <c r="Q32" s="21">
        <f>'Data (raw)'!K80</f>
        <v>5</v>
      </c>
      <c r="R32" s="12">
        <f t="shared" si="5"/>
        <v>1</v>
      </c>
      <c r="S32" s="21">
        <f>'Data (raw)'!L79</f>
        <v>4</v>
      </c>
      <c r="T32" s="21">
        <f>'Data (raw)'!L80</f>
        <v>4</v>
      </c>
      <c r="U32" s="12">
        <f t="shared" si="6"/>
        <v>0</v>
      </c>
      <c r="V32" s="21">
        <f>'Data (raw)'!M79</f>
        <v>7</v>
      </c>
      <c r="W32" s="21">
        <f>'Data (raw)'!M80</f>
        <v>5</v>
      </c>
      <c r="X32" s="12">
        <f t="shared" si="7"/>
        <v>2</v>
      </c>
      <c r="Y32" s="21">
        <f>'Data (raw)'!N79</f>
        <v>7</v>
      </c>
      <c r="Z32" s="21">
        <f>'Data (raw)'!N80</f>
        <v>1</v>
      </c>
      <c r="AA32" s="12">
        <f t="shared" si="8"/>
        <v>6</v>
      </c>
      <c r="AB32" s="21">
        <f>'Data (raw)'!O79</f>
        <v>7</v>
      </c>
      <c r="AC32" s="21">
        <f>'Data (raw)'!O80</f>
        <v>4</v>
      </c>
      <c r="AD32" s="12">
        <f t="shared" si="9"/>
        <v>3</v>
      </c>
      <c r="AE32" s="21">
        <f>'Data (raw)'!P79</f>
        <v>7</v>
      </c>
      <c r="AF32" s="21">
        <f>'Data (raw)'!P80</f>
        <v>3</v>
      </c>
      <c r="AG32" s="12">
        <f t="shared" si="10"/>
        <v>4</v>
      </c>
      <c r="AH32" s="21">
        <f>'Data (raw)'!Q79</f>
        <v>5</v>
      </c>
      <c r="AI32" s="21">
        <f>'Data (raw)'!Q80</f>
        <v>5</v>
      </c>
      <c r="AJ32" s="12">
        <f t="shared" si="11"/>
        <v>0</v>
      </c>
      <c r="AK32" s="21">
        <f>'Data (raw)'!R79</f>
        <v>7</v>
      </c>
      <c r="AL32" s="21">
        <f>'Data (raw)'!R80</f>
        <v>3</v>
      </c>
      <c r="AM32" s="12">
        <f t="shared" si="12"/>
        <v>4</v>
      </c>
      <c r="AN32" s="21">
        <f>'Data (raw)'!S79</f>
        <v>4</v>
      </c>
      <c r="AO32" s="21">
        <f>'Data (raw)'!S80</f>
        <v>4</v>
      </c>
      <c r="AP32" s="12">
        <f t="shared" si="13"/>
        <v>0</v>
      </c>
      <c r="AQ32" s="21"/>
      <c r="AR32" s="21"/>
      <c r="AS32" s="21"/>
      <c r="AT32" s="21"/>
    </row>
    <row r="33" spans="1:46" ht="14">
      <c r="A33" s="12" t="str">
        <f>'Data (raw)'!A81</f>
        <v>Ik wil de media die ik nog analoog in mijn collectie heb, kunnen integreren met de mogelijkheden van digitale media en online media services. Zoals bijvoorbeeld de mogelijkheid om deze media ook via smartphone te kunnen beluisteren of te kunnen afspelen via een draadloze verbinding naar mijn media systeem.  [Ben ik het ...]</v>
      </c>
      <c r="B33" s="13" t="s">
        <v>160</v>
      </c>
      <c r="C33" s="12">
        <v>1</v>
      </c>
      <c r="D33" s="18">
        <f t="shared" si="0"/>
        <v>6.6666666666666666E-2</v>
      </c>
      <c r="E33" s="24">
        <f>Importance!E33</f>
        <v>4.4545454545454541</v>
      </c>
      <c r="F33" s="15">
        <f>Importance!F33</f>
        <v>0.79693034238488791</v>
      </c>
      <c r="G33" s="25">
        <f>AVERAGE(L33,O33,R33,U33,X33,AA33,AD33,AG33,AJ33,AM33,AP33)</f>
        <v>0.27272727272727271</v>
      </c>
      <c r="H33" s="25">
        <f t="shared" si="1"/>
        <v>3.6363636363636362</v>
      </c>
      <c r="I33" s="25">
        <f t="shared" si="2"/>
        <v>3.9090909090909092</v>
      </c>
      <c r="J33" s="21">
        <f>'Data (raw)'!I82</f>
        <v>5</v>
      </c>
      <c r="K33" s="21">
        <f>'Data (raw)'!I83</f>
        <v>3</v>
      </c>
      <c r="L33" s="12">
        <f t="shared" si="3"/>
        <v>2</v>
      </c>
      <c r="M33" s="21">
        <f>'Data (raw)'!J82</f>
        <v>4</v>
      </c>
      <c r="N33" s="21">
        <f>'Data (raw)'!J83</f>
        <v>4</v>
      </c>
      <c r="O33" s="12">
        <f t="shared" si="4"/>
        <v>0</v>
      </c>
      <c r="P33" s="21">
        <f>'Data (raw)'!K82</f>
        <v>3</v>
      </c>
      <c r="Q33" s="21">
        <f>'Data (raw)'!K83</f>
        <v>4</v>
      </c>
      <c r="R33" s="12">
        <f t="shared" si="5"/>
        <v>-1</v>
      </c>
      <c r="S33" s="21">
        <f>'Data (raw)'!L82</f>
        <v>4</v>
      </c>
      <c r="T33" s="21">
        <f>'Data (raw)'!L83</f>
        <v>4</v>
      </c>
      <c r="U33" s="12">
        <f t="shared" si="6"/>
        <v>0</v>
      </c>
      <c r="V33" s="21">
        <f>'Data (raw)'!M82</f>
        <v>4</v>
      </c>
      <c r="W33" s="21">
        <f>'Data (raw)'!M83</f>
        <v>4</v>
      </c>
      <c r="X33" s="12">
        <f t="shared" si="7"/>
        <v>0</v>
      </c>
      <c r="Y33" s="21">
        <f>'Data (raw)'!N82</f>
        <v>4</v>
      </c>
      <c r="Z33" s="21">
        <f>'Data (raw)'!N83</f>
        <v>1</v>
      </c>
      <c r="AA33" s="12">
        <f t="shared" si="8"/>
        <v>3</v>
      </c>
      <c r="AB33" s="21">
        <f>'Data (raw)'!O82</f>
        <v>4</v>
      </c>
      <c r="AC33" s="21">
        <f>'Data (raw)'!O83</f>
        <v>4</v>
      </c>
      <c r="AD33" s="12">
        <f t="shared" si="9"/>
        <v>0</v>
      </c>
      <c r="AE33" s="21">
        <f>'Data (raw)'!P82</f>
        <v>4</v>
      </c>
      <c r="AF33" s="21">
        <f>'Data (raw)'!P83</f>
        <v>4</v>
      </c>
      <c r="AG33" s="12">
        <f t="shared" si="10"/>
        <v>0</v>
      </c>
      <c r="AH33" s="21">
        <f>'Data (raw)'!Q82</f>
        <v>3</v>
      </c>
      <c r="AI33" s="21">
        <f>'Data (raw)'!Q83</f>
        <v>4</v>
      </c>
      <c r="AJ33" s="12">
        <f t="shared" si="11"/>
        <v>-1</v>
      </c>
      <c r="AK33" s="21">
        <f>'Data (raw)'!R82</f>
        <v>4</v>
      </c>
      <c r="AL33" s="21">
        <f>'Data (raw)'!R83</f>
        <v>4</v>
      </c>
      <c r="AM33" s="12">
        <f t="shared" si="12"/>
        <v>0</v>
      </c>
      <c r="AN33" s="21">
        <f>'Data (raw)'!S82</f>
        <v>4</v>
      </c>
      <c r="AO33" s="21">
        <f>'Data (raw)'!S83</f>
        <v>4</v>
      </c>
      <c r="AP33" s="12">
        <f t="shared" si="13"/>
        <v>0</v>
      </c>
      <c r="AQ33" s="21"/>
      <c r="AR33" s="21"/>
      <c r="AS33" s="21"/>
      <c r="AT33" s="21"/>
    </row>
    <row r="34" spans="1:46" ht="14">
      <c r="A34" s="12" t="str">
        <f>'Data (raw)'!A84</f>
        <v>Ik wil films of muziek kunnen aanraden aan mijn vrienden via mijn media systeem [Ben ik het ...]</v>
      </c>
      <c r="B34" s="13" t="s">
        <v>160</v>
      </c>
      <c r="C34" s="12">
        <v>1</v>
      </c>
      <c r="D34" s="18">
        <f t="shared" si="0"/>
        <v>6.6666666666666666E-2</v>
      </c>
      <c r="E34" s="24">
        <f>Importance!E34</f>
        <v>4.4000000000000004</v>
      </c>
      <c r="F34" s="15">
        <f>Importance!F34</f>
        <v>0.81142857142857139</v>
      </c>
      <c r="G34" s="25">
        <f>AVERAGE(L34,O34,R34,U34,X34,AA34,AD34,AG34,AJ34,AM34,AP34)</f>
        <v>-0.54545454545454541</v>
      </c>
      <c r="H34" s="25">
        <f t="shared" si="1"/>
        <v>4.2727272727272725</v>
      </c>
      <c r="I34" s="25">
        <f t="shared" si="2"/>
        <v>3.7272727272727271</v>
      </c>
      <c r="J34" s="21">
        <f>'Data (raw)'!I85</f>
        <v>5</v>
      </c>
      <c r="K34" s="21">
        <f>'Data (raw)'!I86</f>
        <v>5</v>
      </c>
      <c r="L34" s="12">
        <f t="shared" si="3"/>
        <v>0</v>
      </c>
      <c r="M34" s="21">
        <f>'Data (raw)'!J85</f>
        <v>4</v>
      </c>
      <c r="N34" s="21">
        <f>'Data (raw)'!J86</f>
        <v>4</v>
      </c>
      <c r="O34" s="12">
        <f t="shared" si="4"/>
        <v>0</v>
      </c>
      <c r="P34" s="21">
        <f>'Data (raw)'!K85</f>
        <v>4</v>
      </c>
      <c r="Q34" s="21">
        <f>'Data (raw)'!K86</f>
        <v>4</v>
      </c>
      <c r="R34" s="12">
        <f t="shared" si="5"/>
        <v>0</v>
      </c>
      <c r="S34" s="21">
        <f>'Data (raw)'!L85</f>
        <v>4</v>
      </c>
      <c r="T34" s="21">
        <f>'Data (raw)'!L86</f>
        <v>4</v>
      </c>
      <c r="U34" s="12">
        <f t="shared" si="6"/>
        <v>0</v>
      </c>
      <c r="V34" s="21">
        <f>'Data (raw)'!M85</f>
        <v>4</v>
      </c>
      <c r="W34" s="21">
        <f>'Data (raw)'!M86</f>
        <v>4</v>
      </c>
      <c r="X34" s="12">
        <f t="shared" si="7"/>
        <v>0</v>
      </c>
      <c r="Y34" s="21">
        <f>'Data (raw)'!N85</f>
        <v>4</v>
      </c>
      <c r="Z34" s="21">
        <f>'Data (raw)'!N86</f>
        <v>4</v>
      </c>
      <c r="AA34" s="12">
        <f t="shared" si="8"/>
        <v>0</v>
      </c>
      <c r="AB34" s="21">
        <f>'Data (raw)'!O85</f>
        <v>4</v>
      </c>
      <c r="AC34" s="21">
        <f>'Data (raw)'!O86</f>
        <v>4</v>
      </c>
      <c r="AD34" s="12">
        <f t="shared" si="9"/>
        <v>0</v>
      </c>
      <c r="AE34" s="21">
        <f>'Data (raw)'!P85</f>
        <v>2</v>
      </c>
      <c r="AF34" s="21">
        <f>'Data (raw)'!P86</f>
        <v>6</v>
      </c>
      <c r="AG34" s="12">
        <f t="shared" si="10"/>
        <v>-4</v>
      </c>
      <c r="AH34" s="21">
        <f>'Data (raw)'!Q85</f>
        <v>2</v>
      </c>
      <c r="AI34" s="21">
        <f>'Data (raw)'!Q86</f>
        <v>4</v>
      </c>
      <c r="AJ34" s="12">
        <f t="shared" si="11"/>
        <v>-2</v>
      </c>
      <c r="AK34" s="21">
        <f>'Data (raw)'!R85</f>
        <v>4</v>
      </c>
      <c r="AL34" s="21">
        <f>'Data (raw)'!R86</f>
        <v>4</v>
      </c>
      <c r="AM34" s="12">
        <f t="shared" si="12"/>
        <v>0</v>
      </c>
      <c r="AN34" s="21">
        <f>'Data (raw)'!S85</f>
        <v>4</v>
      </c>
      <c r="AO34" s="21">
        <f>'Data (raw)'!S86</f>
        <v>4</v>
      </c>
      <c r="AP34" s="12">
        <f t="shared" si="13"/>
        <v>0</v>
      </c>
      <c r="AQ34" s="21"/>
      <c r="AR34" s="21"/>
      <c r="AS34" s="21"/>
      <c r="AT34" s="21"/>
    </row>
  </sheetData>
  <conditionalFormatting sqref="J41:L41">
    <cfRule type="colorScale" priority="23">
      <colorScale>
        <cfvo type="num" val="1"/>
        <cfvo type="num" val="4"/>
        <cfvo type="num" val="7"/>
        <color rgb="FFFF7128"/>
        <color rgb="FFFFEB84"/>
        <color rgb="FF63BE7B"/>
      </colorScale>
    </cfRule>
  </conditionalFormatting>
  <conditionalFormatting sqref="E3:E7 E9:E10 E21:E24 E26 E28:E29 E31:E34 E12:E19">
    <cfRule type="colorScale" priority="22">
      <colorScale>
        <cfvo type="min"/>
        <cfvo type="max"/>
        <color rgb="FFFCFCFF"/>
        <color rgb="FFF8696B"/>
      </colorScale>
    </cfRule>
  </conditionalFormatting>
  <conditionalFormatting sqref="F3:G3 F9:F10 F4:F7 G4:G34 F12:F34">
    <cfRule type="colorScale" priority="21">
      <colorScale>
        <cfvo type="min"/>
        <cfvo type="max"/>
        <color rgb="FFFCFCFF"/>
        <color rgb="FF63BE7B"/>
      </colorScale>
    </cfRule>
  </conditionalFormatting>
  <conditionalFormatting sqref="G3:G34">
    <cfRule type="colorScale" priority="7">
      <colorScale>
        <cfvo type="num" val="-6"/>
        <cfvo type="num" val="0"/>
        <cfvo type="num" val="6"/>
        <color rgb="FFFF0000"/>
        <color theme="0"/>
        <color rgb="FF63BE7B"/>
      </colorScale>
    </cfRule>
    <cfRule type="colorScale" priority="31">
      <colorScale>
        <cfvo type="min"/>
        <cfvo type="num" val="0"/>
        <cfvo type="max"/>
        <color rgb="FFFF7128"/>
        <color theme="0"/>
        <color rgb="FF63BE7B"/>
      </colorScale>
    </cfRule>
    <cfRule type="colorScale" priority="32">
      <colorScale>
        <cfvo type="min"/>
        <cfvo type="percentile" val="50"/>
        <cfvo type="max"/>
        <color rgb="FF5A8AC6"/>
        <color rgb="FFFCFCFF"/>
        <color rgb="FFF8696B"/>
      </colorScale>
    </cfRule>
  </conditionalFormatting>
  <conditionalFormatting sqref="H3:I34">
    <cfRule type="colorScale" priority="17">
      <colorScale>
        <cfvo type="num" val="1"/>
        <cfvo type="num" val="7"/>
        <color theme="4" tint="0.79998168889431442"/>
        <color theme="4" tint="-0.249977111117893"/>
      </colorScale>
    </cfRule>
    <cfRule type="colorScale" priority="18">
      <colorScale>
        <cfvo type="min"/>
        <cfvo type="max"/>
        <color theme="4" tint="0.79998168889431442"/>
        <color theme="4" tint="-0.499984740745262"/>
      </colorScale>
    </cfRule>
  </conditionalFormatting>
  <conditionalFormatting sqref="L3:L34">
    <cfRule type="colorScale" priority="16">
      <colorScale>
        <cfvo type="min"/>
        <cfvo type="percentile" val="50"/>
        <cfvo type="max"/>
        <color rgb="FFF8696B"/>
        <color rgb="FFFCFCFF"/>
        <color rgb="FF63BE7B"/>
      </colorScale>
    </cfRule>
  </conditionalFormatting>
  <conditionalFormatting sqref="O3:O34">
    <cfRule type="colorScale" priority="15">
      <colorScale>
        <cfvo type="min"/>
        <cfvo type="percentile" val="50"/>
        <cfvo type="max"/>
        <color rgb="FFF8696B"/>
        <color rgb="FFFCFCFF"/>
        <color rgb="FF63BE7B"/>
      </colorScale>
    </cfRule>
  </conditionalFormatting>
  <conditionalFormatting sqref="R3:R34">
    <cfRule type="colorScale" priority="14">
      <colorScale>
        <cfvo type="min"/>
        <cfvo type="percentile" val="50"/>
        <cfvo type="max"/>
        <color rgb="FFF8696B"/>
        <color rgb="FFFCFCFF"/>
        <color rgb="FF63BE7B"/>
      </colorScale>
    </cfRule>
  </conditionalFormatting>
  <conditionalFormatting sqref="U3:U34">
    <cfRule type="colorScale" priority="13">
      <colorScale>
        <cfvo type="min"/>
        <cfvo type="percentile" val="50"/>
        <cfvo type="max"/>
        <color rgb="FFF8696B"/>
        <color rgb="FFFCFCFF"/>
        <color rgb="FF63BE7B"/>
      </colorScale>
    </cfRule>
  </conditionalFormatting>
  <conditionalFormatting sqref="X3:X34">
    <cfRule type="colorScale" priority="12">
      <colorScale>
        <cfvo type="min"/>
        <cfvo type="percentile" val="50"/>
        <cfvo type="max"/>
        <color rgb="FFF8696B"/>
        <color rgb="FFFCFCFF"/>
        <color rgb="FF63BE7B"/>
      </colorScale>
    </cfRule>
  </conditionalFormatting>
  <conditionalFormatting sqref="AA3:AA34">
    <cfRule type="colorScale" priority="11">
      <colorScale>
        <cfvo type="min"/>
        <cfvo type="percentile" val="50"/>
        <cfvo type="max"/>
        <color rgb="FFF8696B"/>
        <color rgb="FFFCFCFF"/>
        <color rgb="FF63BE7B"/>
      </colorScale>
    </cfRule>
  </conditionalFormatting>
  <conditionalFormatting sqref="AD3:AD34">
    <cfRule type="colorScale" priority="10">
      <colorScale>
        <cfvo type="min"/>
        <cfvo type="percentile" val="50"/>
        <cfvo type="max"/>
        <color rgb="FFF8696B"/>
        <color rgb="FFFCFCFF"/>
        <color rgb="FF63BE7B"/>
      </colorScale>
    </cfRule>
  </conditionalFormatting>
  <conditionalFormatting sqref="AG3:AG34">
    <cfRule type="colorScale" priority="9">
      <colorScale>
        <cfvo type="min"/>
        <cfvo type="percentile" val="50"/>
        <cfvo type="max"/>
        <color rgb="FFF8696B"/>
        <color rgb="FFFCFCFF"/>
        <color rgb="FF63BE7B"/>
      </colorScale>
    </cfRule>
  </conditionalFormatting>
  <conditionalFormatting sqref="L3:L34 O3:O34 R3:R34 U3:U34 X3:X34 AA3:AA34 AD3:AD34 AG3:AG34 AJ3:AJ34 AM3:AM34 AP3:AP34">
    <cfRule type="colorScale" priority="8">
      <colorScale>
        <cfvo type="num" val="-6"/>
        <cfvo type="num" val="0"/>
        <cfvo type="num" val="6"/>
        <color rgb="FFFF0000"/>
        <color theme="0"/>
        <color rgb="FF63BE7B"/>
      </colorScale>
    </cfRule>
  </conditionalFormatting>
  <conditionalFormatting sqref="F3:F10 F12:F34">
    <cfRule type="colorScale" priority="6">
      <colorScale>
        <cfvo type="min"/>
        <cfvo type="max"/>
        <color rgb="FFFCFCFF"/>
        <color rgb="FF63BE7B"/>
      </colorScale>
    </cfRule>
  </conditionalFormatting>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workbookViewId="0">
      <selection activeCell="A3" sqref="A3:A7"/>
    </sheetView>
  </sheetViews>
  <sheetFormatPr baseColWidth="10" defaultColWidth="10.83203125" defaultRowHeight="12" x14ac:dyDescent="0"/>
  <cols>
    <col min="1" max="1" width="111.83203125" style="12" customWidth="1"/>
    <col min="2" max="3" width="10.83203125" style="12"/>
    <col min="4" max="4" width="11" style="12" bestFit="1" customWidth="1"/>
    <col min="5" max="16384" width="10.83203125" style="12"/>
  </cols>
  <sheetData>
    <row r="1" spans="1:24" ht="14">
      <c r="A1" s="12" t="s">
        <v>161</v>
      </c>
      <c r="B1" s="13" t="s">
        <v>162</v>
      </c>
      <c r="C1" s="12" t="s">
        <v>165</v>
      </c>
      <c r="D1" s="12" t="s">
        <v>164</v>
      </c>
      <c r="E1" s="19" t="s">
        <v>166</v>
      </c>
      <c r="F1" s="19" t="s">
        <v>167</v>
      </c>
      <c r="G1" s="19"/>
      <c r="H1" s="12" t="str">
        <f>'Data (raw)'!I2</f>
        <v>Tim Aanhane</v>
      </c>
      <c r="I1" s="12" t="str">
        <f>'Data (raw)'!J2</f>
        <v>Lonneke</v>
      </c>
      <c r="J1" s="12" t="str">
        <f>'Data (raw)'!K2</f>
        <v>Koen Drenth</v>
      </c>
      <c r="K1" s="12" t="str">
        <f>'Data (raw)'!L2</f>
        <v>Tom Schenkels</v>
      </c>
      <c r="L1" s="12" t="str">
        <f>'Data (raw)'!M2</f>
        <v>Robbert Drupsteen</v>
      </c>
      <c r="M1" s="12" t="str">
        <f>'Data (raw)'!N2</f>
        <v>Joan Stip</v>
      </c>
      <c r="N1" s="12" t="str">
        <f>'Data (raw)'!O2</f>
        <v>Jeroen Eggermont</v>
      </c>
      <c r="O1" s="12" t="str">
        <f>'Data (raw)'!P2</f>
        <v>Joost</v>
      </c>
      <c r="P1" s="12" t="str">
        <f>'Data (raw)'!Q2</f>
        <v>Amy Berendsen</v>
      </c>
      <c r="Q1" s="12" t="str">
        <f>'Data (raw)'!R2</f>
        <v>Lowieke de Vries</v>
      </c>
      <c r="R1" s="12" t="str">
        <f>'Data (raw)'!S2</f>
        <v>Yva Visscher</v>
      </c>
    </row>
    <row r="2" spans="1:24" ht="14">
      <c r="B2" s="13"/>
      <c r="E2" s="19"/>
      <c r="F2" s="19"/>
      <c r="G2" s="19"/>
    </row>
    <row r="3" spans="1:24" ht="14">
      <c r="A3" s="12" t="str">
        <f>'Data (raw)'!A3</f>
        <v>Ik wil een mooie en inzichtelijke media collectie (online en offline) kunnen bijhouden, waarin ik (of eventueel meedere gebruikers) media kan toevoegen [Ben ik het ...]</v>
      </c>
      <c r="B3" s="13" t="s">
        <v>163</v>
      </c>
      <c r="C3" s="12">
        <v>4</v>
      </c>
      <c r="D3" s="18">
        <f>C3/15</f>
        <v>0.26666666666666666</v>
      </c>
      <c r="E3" s="20">
        <f>AVERAGE(H3:R3)</f>
        <v>5.0909090909090908</v>
      </c>
      <c r="F3" s="15">
        <f>'Reliability of Importance'!F3</f>
        <v>0.78040141676505315</v>
      </c>
      <c r="G3" s="14"/>
      <c r="H3" s="21">
        <f>'Data (raw)'!I3</f>
        <v>3</v>
      </c>
      <c r="I3" s="21">
        <f>'Data (raw)'!J3</f>
        <v>6</v>
      </c>
      <c r="J3" s="21">
        <f>'Data (raw)'!K3</f>
        <v>6</v>
      </c>
      <c r="K3" s="21">
        <f>'Data (raw)'!L3</f>
        <v>2</v>
      </c>
      <c r="L3" s="21">
        <f>'Data (raw)'!M3</f>
        <v>7</v>
      </c>
      <c r="M3" s="21">
        <f>'Data (raw)'!N3</f>
        <v>7</v>
      </c>
      <c r="N3" s="21">
        <f>'Data (raw)'!O3</f>
        <v>6</v>
      </c>
      <c r="O3" s="21">
        <f>'Data (raw)'!P3</f>
        <v>7</v>
      </c>
      <c r="P3" s="21">
        <f>'Data (raw)'!Q3</f>
        <v>4</v>
      </c>
      <c r="Q3" s="21">
        <f>'Data (raw)'!R3</f>
        <v>3</v>
      </c>
      <c r="R3" s="21">
        <f>'Data (raw)'!S3</f>
        <v>5</v>
      </c>
      <c r="S3" s="21"/>
      <c r="T3" s="21"/>
      <c r="U3" s="21"/>
      <c r="V3" s="21"/>
      <c r="W3" s="21"/>
      <c r="X3" s="21"/>
    </row>
    <row r="4" spans="1:24" ht="14">
      <c r="A4" s="12" t="str">
        <f>'Data (raw)'!A6</f>
        <v>Ik wil de media collectie van vrienden kunnen bekijken (en kunnen afspelen) [Ben ik het ...]</v>
      </c>
      <c r="B4" s="13" t="s">
        <v>163</v>
      </c>
      <c r="C4" s="12">
        <v>1</v>
      </c>
      <c r="D4" s="18">
        <f t="shared" ref="D4:D34" si="0">C4/15</f>
        <v>6.6666666666666666E-2</v>
      </c>
      <c r="E4" s="20">
        <f>AVERAGE(H4:R4)</f>
        <v>3.9090909090909092</v>
      </c>
      <c r="F4" s="15">
        <f>'Reliability of Importance'!F4</f>
        <v>0.80165289256198347</v>
      </c>
      <c r="G4" s="14"/>
      <c r="H4" s="21">
        <f>'Data (raw)'!I6</f>
        <v>6</v>
      </c>
      <c r="I4" s="21">
        <f>'Data (raw)'!J6</f>
        <v>4</v>
      </c>
      <c r="J4" s="21">
        <f>'Data (raw)'!K6</f>
        <v>4</v>
      </c>
      <c r="K4" s="21">
        <f>'Data (raw)'!L6</f>
        <v>2</v>
      </c>
      <c r="L4" s="21">
        <f>'Data (raw)'!M6</f>
        <v>7</v>
      </c>
      <c r="M4" s="21">
        <f>'Data (raw)'!N6</f>
        <v>5</v>
      </c>
      <c r="N4" s="21">
        <f>'Data (raw)'!O6</f>
        <v>5</v>
      </c>
      <c r="O4" s="21">
        <f>'Data (raw)'!P6</f>
        <v>4</v>
      </c>
      <c r="P4" s="21">
        <f>'Data (raw)'!Q6</f>
        <v>3</v>
      </c>
      <c r="Q4" s="21">
        <f>'Data (raw)'!R6</f>
        <v>1</v>
      </c>
      <c r="R4" s="21">
        <f>'Data (raw)'!S6</f>
        <v>2</v>
      </c>
      <c r="S4" s="21"/>
      <c r="T4" s="21"/>
      <c r="U4" s="21"/>
      <c r="V4" s="21"/>
      <c r="W4" s="21"/>
      <c r="X4" s="21"/>
    </row>
    <row r="5" spans="1:24" ht="14">
      <c r="A5" s="12" t="str">
        <f>'Data (raw)'!A9</f>
        <v>Ik wil een "nog te bekijken" collectie kunnen bijhouden via diensten of vrienden waarvan ik film/serie suggesties krijg. Een overzicht van hiervan is zichtbaar via mijn media systeem [Ben ik het ...]</v>
      </c>
      <c r="B5" s="13" t="s">
        <v>163</v>
      </c>
      <c r="C5" s="12">
        <v>2</v>
      </c>
      <c r="D5" s="18">
        <f t="shared" si="0"/>
        <v>0.13333333333333333</v>
      </c>
      <c r="E5" s="20">
        <f>AVERAGE(H5:R5)</f>
        <v>5</v>
      </c>
      <c r="F5" s="15">
        <f>'Reliability of Importance'!F5</f>
        <v>0.81818181818181823</v>
      </c>
      <c r="G5" s="14"/>
      <c r="H5" s="21">
        <f>'Data (raw)'!I9</f>
        <v>6</v>
      </c>
      <c r="I5" s="21">
        <f>'Data (raw)'!J9</f>
        <v>6</v>
      </c>
      <c r="J5" s="21">
        <f>'Data (raw)'!K9</f>
        <v>5</v>
      </c>
      <c r="K5" s="21">
        <f>'Data (raw)'!L9</f>
        <v>1</v>
      </c>
      <c r="L5" s="21">
        <f>'Data (raw)'!M9</f>
        <v>7</v>
      </c>
      <c r="M5" s="21">
        <f>'Data (raw)'!N9</f>
        <v>6</v>
      </c>
      <c r="N5" s="21">
        <f>'Data (raw)'!O9</f>
        <v>4</v>
      </c>
      <c r="O5" s="21">
        <f>'Data (raw)'!P9</f>
        <v>5</v>
      </c>
      <c r="P5" s="21">
        <f>'Data (raw)'!Q9</f>
        <v>7</v>
      </c>
      <c r="Q5" s="21">
        <f>'Data (raw)'!R9</f>
        <v>5</v>
      </c>
      <c r="R5" s="21">
        <f>'Data (raw)'!S9</f>
        <v>3</v>
      </c>
      <c r="S5" s="21"/>
      <c r="T5" s="21"/>
      <c r="U5" s="21"/>
      <c r="V5" s="21"/>
      <c r="W5" s="21"/>
      <c r="X5" s="21"/>
    </row>
    <row r="6" spans="1:24" ht="14">
      <c r="A6" s="12" t="str">
        <f>'Data (raw)'!A12</f>
        <v>Ik wil dat ik de media in mijn "nog te bekijken" collectie direct kan afspelen via mijn media systeem [Ben ik het ...]</v>
      </c>
      <c r="B6" s="13" t="s">
        <v>163</v>
      </c>
      <c r="C6" s="12">
        <v>1</v>
      </c>
      <c r="D6" s="18">
        <f t="shared" si="0"/>
        <v>6.6666666666666666E-2</v>
      </c>
      <c r="E6" s="20">
        <f>AVERAGE(H6:R6)</f>
        <v>5.8181818181818183</v>
      </c>
      <c r="F6" s="15">
        <f>'Reliability of Importance'!F6</f>
        <v>0.87957497048406152</v>
      </c>
      <c r="G6" s="14"/>
      <c r="H6" s="21">
        <f>'Data (raw)'!I12</f>
        <v>6</v>
      </c>
      <c r="I6" s="21">
        <f>'Data (raw)'!J12</f>
        <v>6</v>
      </c>
      <c r="J6" s="21">
        <f>'Data (raw)'!K12</f>
        <v>7</v>
      </c>
      <c r="K6" s="21">
        <f>'Data (raw)'!L12</f>
        <v>2</v>
      </c>
      <c r="L6" s="21">
        <f>'Data (raw)'!M12</f>
        <v>7</v>
      </c>
      <c r="M6" s="21">
        <f>'Data (raw)'!N12</f>
        <v>6</v>
      </c>
      <c r="N6" s="21">
        <f>'Data (raw)'!O12</f>
        <v>5</v>
      </c>
      <c r="O6" s="21">
        <f>'Data (raw)'!P12</f>
        <v>6</v>
      </c>
      <c r="P6" s="21">
        <f>'Data (raw)'!Q12</f>
        <v>6</v>
      </c>
      <c r="Q6" s="21">
        <f>'Data (raw)'!R12</f>
        <v>6</v>
      </c>
      <c r="R6" s="21">
        <f>'Data (raw)'!S12</f>
        <v>7</v>
      </c>
      <c r="S6" s="21"/>
      <c r="T6" s="21"/>
      <c r="U6" s="21"/>
      <c r="V6" s="21"/>
      <c r="W6" s="21"/>
      <c r="X6" s="21"/>
    </row>
    <row r="7" spans="1:24" ht="14">
      <c r="A7" s="12" t="str">
        <f>'Data (raw)'!A15</f>
        <v>Ik wil kunnen zien welke films (of afleveringen van een serie) ik al eerder heb bekeken.  [Ben ik het ...]</v>
      </c>
      <c r="B7" s="13" t="s">
        <v>163</v>
      </c>
      <c r="C7" s="12">
        <v>1</v>
      </c>
      <c r="D7" s="18">
        <f t="shared" si="0"/>
        <v>6.6666666666666666E-2</v>
      </c>
      <c r="E7" s="20">
        <f>AVERAGE(H7:R7)</f>
        <v>5.5454545454545459</v>
      </c>
      <c r="F7" s="15">
        <f>'Reliability of Importance'!F7</f>
        <v>0.82526564344746156</v>
      </c>
      <c r="G7" s="14"/>
      <c r="H7" s="21">
        <f>'Data (raw)'!I15</f>
        <v>5</v>
      </c>
      <c r="I7" s="21">
        <f>'Data (raw)'!J15</f>
        <v>7</v>
      </c>
      <c r="J7" s="21">
        <f>'Data (raw)'!K15</f>
        <v>6</v>
      </c>
      <c r="K7" s="21">
        <f>'Data (raw)'!L15</f>
        <v>6</v>
      </c>
      <c r="L7" s="21">
        <f>'Data (raw)'!M15</f>
        <v>7</v>
      </c>
      <c r="M7" s="21">
        <f>'Data (raw)'!N15</f>
        <v>5</v>
      </c>
      <c r="N7" s="21">
        <f>'Data (raw)'!O15</f>
        <v>7</v>
      </c>
      <c r="O7" s="21">
        <f>'Data (raw)'!P15</f>
        <v>2</v>
      </c>
      <c r="P7" s="21">
        <f>'Data (raw)'!Q15</f>
        <v>4</v>
      </c>
      <c r="Q7" s="21">
        <f>'Data (raw)'!R15</f>
        <v>7</v>
      </c>
      <c r="R7" s="21">
        <f>'Data (raw)'!S15</f>
        <v>5</v>
      </c>
      <c r="S7" s="21"/>
      <c r="T7" s="21"/>
      <c r="U7" s="21"/>
      <c r="V7" s="21"/>
      <c r="W7" s="21"/>
      <c r="X7" s="21"/>
    </row>
    <row r="8" spans="1:24" ht="14">
      <c r="B8" s="13"/>
      <c r="D8" s="18"/>
      <c r="E8" s="20"/>
      <c r="F8" s="15"/>
      <c r="G8" s="14"/>
      <c r="H8" s="21"/>
      <c r="I8" s="21"/>
      <c r="J8" s="21"/>
      <c r="K8" s="21"/>
      <c r="L8" s="21"/>
      <c r="M8" s="21"/>
      <c r="N8" s="21"/>
      <c r="O8" s="21"/>
      <c r="P8" s="21"/>
      <c r="Q8" s="21"/>
      <c r="R8" s="21"/>
      <c r="S8" s="21"/>
      <c r="T8" s="21"/>
      <c r="U8" s="21"/>
      <c r="V8" s="21"/>
      <c r="W8" s="21"/>
      <c r="X8" s="21"/>
    </row>
    <row r="9" spans="1:24" ht="14">
      <c r="A9" s="12" t="str">
        <f>'Data (raw)'!A19</f>
        <v>Ik wil de meest recente films, series en muziek gelijk beschikbaar op mijn media systeem [Ben ik het ...]</v>
      </c>
      <c r="B9" s="13" t="s">
        <v>155</v>
      </c>
      <c r="C9" s="12">
        <v>3</v>
      </c>
      <c r="D9" s="18">
        <f t="shared" si="0"/>
        <v>0.2</v>
      </c>
      <c r="E9" s="20">
        <f>AVERAGE(H9:R9)</f>
        <v>6.4545454545454541</v>
      </c>
      <c r="F9" s="15">
        <f>'Reliability of Importance'!F9</f>
        <v>0.90082644628099173</v>
      </c>
      <c r="G9" s="14"/>
      <c r="H9" s="21">
        <f>'Data (raw)'!I19</f>
        <v>6</v>
      </c>
      <c r="I9" s="21">
        <f>'Data (raw)'!J19</f>
        <v>5</v>
      </c>
      <c r="J9" s="21">
        <f>'Data (raw)'!K19</f>
        <v>7</v>
      </c>
      <c r="K9" s="21">
        <f>'Data (raw)'!L19</f>
        <v>7</v>
      </c>
      <c r="L9" s="21">
        <f>'Data (raw)'!M19</f>
        <v>7</v>
      </c>
      <c r="M9" s="21">
        <f>'Data (raw)'!N19</f>
        <v>7</v>
      </c>
      <c r="N9" s="21">
        <f>'Data (raw)'!O19</f>
        <v>7</v>
      </c>
      <c r="O9" s="21">
        <f>'Data (raw)'!P19</f>
        <v>7</v>
      </c>
      <c r="P9" s="21">
        <f>'Data (raw)'!Q19</f>
        <v>6</v>
      </c>
      <c r="Q9" s="21">
        <f>'Data (raw)'!R19</f>
        <v>5</v>
      </c>
      <c r="R9" s="21">
        <f>'Data (raw)'!S19</f>
        <v>7</v>
      </c>
      <c r="S9" s="21"/>
      <c r="T9" s="21"/>
      <c r="U9" s="21"/>
      <c r="V9" s="21"/>
      <c r="W9" s="21"/>
      <c r="X9" s="21"/>
    </row>
    <row r="10" spans="1:24" ht="14">
      <c r="A10" s="12" t="str">
        <f>'Data (raw)'!A22</f>
        <v>In mijn systeem wil ik de mogelijkheid om direct te kunnen zoeken naar beschikbare online media (dus ook films/muziek) en om dit gelijk af te spelen [Ben ik het ...]</v>
      </c>
      <c r="B10" s="13" t="s">
        <v>155</v>
      </c>
      <c r="C10" s="12">
        <v>15</v>
      </c>
      <c r="D10" s="18">
        <f t="shared" si="0"/>
        <v>1</v>
      </c>
      <c r="E10" s="20">
        <f>AVERAGE(H10:R10)</f>
        <v>6.8181818181818183</v>
      </c>
      <c r="F10" s="15">
        <f>'Reliability of Importance'!F10</f>
        <v>0.9527744982290437</v>
      </c>
      <c r="G10" s="14"/>
      <c r="H10" s="21">
        <f>'Data (raw)'!I22</f>
        <v>7</v>
      </c>
      <c r="I10" s="21">
        <f>'Data (raw)'!J22</f>
        <v>7</v>
      </c>
      <c r="J10" s="21">
        <f>'Data (raw)'!K22</f>
        <v>7</v>
      </c>
      <c r="K10" s="21">
        <f>'Data (raw)'!L22</f>
        <v>7</v>
      </c>
      <c r="L10" s="21">
        <f>'Data (raw)'!M22</f>
        <v>7</v>
      </c>
      <c r="M10" s="21">
        <f>'Data (raw)'!N22</f>
        <v>7</v>
      </c>
      <c r="N10" s="21">
        <f>'Data (raw)'!O22</f>
        <v>7</v>
      </c>
      <c r="O10" s="21">
        <f>'Data (raw)'!P22</f>
        <v>7</v>
      </c>
      <c r="P10" s="21">
        <f>'Data (raw)'!Q22</f>
        <v>7</v>
      </c>
      <c r="Q10" s="21">
        <f>'Data (raw)'!R22</f>
        <v>5</v>
      </c>
      <c r="R10" s="21">
        <f>'Data (raw)'!S22</f>
        <v>7</v>
      </c>
      <c r="S10" s="21"/>
      <c r="T10" s="21"/>
      <c r="U10" s="21"/>
      <c r="V10" s="21"/>
      <c r="W10" s="21"/>
      <c r="X10" s="21"/>
    </row>
    <row r="11" spans="1:24" ht="14">
      <c r="B11" s="13"/>
      <c r="D11" s="18"/>
      <c r="E11" s="20"/>
      <c r="F11" s="15"/>
      <c r="G11" s="14"/>
      <c r="H11" s="21"/>
      <c r="I11" s="21"/>
      <c r="J11" s="21"/>
      <c r="K11" s="21"/>
      <c r="L11" s="21"/>
      <c r="M11" s="21"/>
      <c r="N11" s="21"/>
      <c r="O11" s="21"/>
      <c r="P11" s="21"/>
      <c r="Q11" s="21"/>
      <c r="R11" s="21"/>
      <c r="S11" s="21"/>
      <c r="T11" s="21"/>
      <c r="U11" s="21"/>
      <c r="V11" s="21"/>
      <c r="W11" s="21"/>
      <c r="X11" s="21"/>
    </row>
    <row r="12" spans="1:24" ht="14">
      <c r="A12" s="12" t="str">
        <f>'Data (raw)'!A26</f>
        <v>Ik wil dat al mijn media apparaten (wanneer gewenst) draadloos aan elkaar verbonden kunnen zijn [Ben ik het ...]</v>
      </c>
      <c r="B12" s="13" t="s">
        <v>156</v>
      </c>
      <c r="C12" s="12">
        <v>4</v>
      </c>
      <c r="D12" s="18">
        <f t="shared" si="0"/>
        <v>0.26666666666666666</v>
      </c>
      <c r="E12" s="20">
        <f t="shared" ref="E12:E19" si="1">AVERAGE(H12:R12)</f>
        <v>5.0909090909090908</v>
      </c>
      <c r="F12" s="15">
        <f>'Reliability of Importance'!F12</f>
        <v>0.78040141676505315</v>
      </c>
      <c r="G12" s="14"/>
      <c r="H12" s="21">
        <f>'Data (raw)'!I26</f>
        <v>2</v>
      </c>
      <c r="I12" s="21">
        <f>'Data (raw)'!J26</f>
        <v>6</v>
      </c>
      <c r="J12" s="21">
        <f>'Data (raw)'!K26</f>
        <v>6</v>
      </c>
      <c r="K12" s="21">
        <f>'Data (raw)'!L26</f>
        <v>7</v>
      </c>
      <c r="L12" s="21">
        <f>'Data (raw)'!M26</f>
        <v>7</v>
      </c>
      <c r="M12" s="21">
        <f>'Data (raw)'!N26</f>
        <v>5</v>
      </c>
      <c r="N12" s="21">
        <f>'Data (raw)'!O26</f>
        <v>6</v>
      </c>
      <c r="O12" s="21">
        <f>'Data (raw)'!P26</f>
        <v>7</v>
      </c>
      <c r="P12" s="21">
        <f>'Data (raw)'!Q26</f>
        <v>5</v>
      </c>
      <c r="Q12" s="21">
        <f>'Data (raw)'!R26</f>
        <v>1</v>
      </c>
      <c r="R12" s="21">
        <f>'Data (raw)'!S26</f>
        <v>4</v>
      </c>
      <c r="S12" s="21"/>
      <c r="T12" s="21"/>
      <c r="U12" s="21"/>
      <c r="V12" s="21"/>
      <c r="W12" s="21"/>
      <c r="X12" s="21"/>
    </row>
    <row r="13" spans="1:24" ht="14">
      <c r="A13" s="12" t="str">
        <f>'Data (raw)'!A29</f>
        <v>Ik wil via alle media apparaten die ik thuis gebruik (ook tv), toegang tot mijn gehele media collectie [Ben ik het ...]</v>
      </c>
      <c r="B13" s="13" t="s">
        <v>156</v>
      </c>
      <c r="C13" s="12">
        <v>5</v>
      </c>
      <c r="D13" s="18">
        <f t="shared" si="0"/>
        <v>0.33333333333333331</v>
      </c>
      <c r="E13" s="20">
        <f t="shared" si="1"/>
        <v>5.2</v>
      </c>
      <c r="F13" s="15">
        <f>'Reliability of Importance'!F13</f>
        <v>0.82285714285714284</v>
      </c>
      <c r="G13" s="14"/>
      <c r="H13" s="21">
        <f>'Data (raw)'!I29</f>
        <v>5</v>
      </c>
      <c r="I13" s="21"/>
      <c r="J13" s="21">
        <f>'Data (raw)'!K29</f>
        <v>6</v>
      </c>
      <c r="K13" s="21">
        <f>'Data (raw)'!L29</f>
        <v>2</v>
      </c>
      <c r="L13" s="21">
        <f>'Data (raw)'!M29</f>
        <v>7</v>
      </c>
      <c r="M13" s="21">
        <f>'Data (raw)'!N29</f>
        <v>5</v>
      </c>
      <c r="N13" s="21">
        <f>'Data (raw)'!O29</f>
        <v>7</v>
      </c>
      <c r="O13" s="21">
        <f>'Data (raw)'!P29</f>
        <v>7</v>
      </c>
      <c r="P13" s="21">
        <f>'Data (raw)'!Q29</f>
        <v>4</v>
      </c>
      <c r="Q13" s="21">
        <f>'Data (raw)'!R29</f>
        <v>5</v>
      </c>
      <c r="R13" s="21">
        <f>'Data (raw)'!S29</f>
        <v>4</v>
      </c>
      <c r="S13" s="21"/>
      <c r="T13" s="21"/>
      <c r="U13" s="21"/>
      <c r="V13" s="21"/>
      <c r="W13" s="21"/>
      <c r="X13" s="21"/>
    </row>
    <row r="14" spans="1:24" ht="14">
      <c r="A14" s="12" t="str">
        <f>'Data (raw)'!A32</f>
        <v>Ik wil via alle media apparaten die ik thuis gebruik (ook tv), toegang tot de online media services waar ik gebruik van maak (zoals spotify, netflix, youtube, nu.nl) [Ben ik het ...]</v>
      </c>
      <c r="B14" s="13" t="s">
        <v>156</v>
      </c>
      <c r="C14" s="12">
        <v>7</v>
      </c>
      <c r="D14" s="18">
        <f t="shared" si="0"/>
        <v>0.46666666666666667</v>
      </c>
      <c r="E14" s="20">
        <f t="shared" si="1"/>
        <v>5.4545454545454541</v>
      </c>
      <c r="F14" s="15">
        <f>'Reliability of Importance'!F14</f>
        <v>0.87721369539551364</v>
      </c>
      <c r="G14" s="14"/>
      <c r="H14" s="21">
        <f>'Data (raw)'!I32</f>
        <v>5</v>
      </c>
      <c r="I14" s="21">
        <f>'Data (raw)'!J32</f>
        <v>5</v>
      </c>
      <c r="J14" s="21">
        <f>'Data (raw)'!K32</f>
        <v>5</v>
      </c>
      <c r="K14" s="21">
        <f>'Data (raw)'!L32</f>
        <v>7</v>
      </c>
      <c r="L14" s="21">
        <f>'Data (raw)'!M32</f>
        <v>7</v>
      </c>
      <c r="M14" s="21">
        <f>'Data (raw)'!N32</f>
        <v>5</v>
      </c>
      <c r="N14" s="21">
        <f>'Data (raw)'!O32</f>
        <v>6</v>
      </c>
      <c r="O14" s="21">
        <f>'Data (raw)'!P32</f>
        <v>4</v>
      </c>
      <c r="P14" s="21">
        <f>'Data (raw)'!Q32</f>
        <v>6</v>
      </c>
      <c r="Q14" s="21">
        <f>'Data (raw)'!R32</f>
        <v>6</v>
      </c>
      <c r="R14" s="21">
        <f>'Data (raw)'!S32</f>
        <v>4</v>
      </c>
      <c r="S14" s="21"/>
      <c r="T14" s="21"/>
      <c r="U14" s="21"/>
      <c r="V14" s="21"/>
      <c r="W14" s="21"/>
      <c r="X14" s="21"/>
    </row>
    <row r="15" spans="1:24" ht="14">
      <c r="A15" s="12" t="str">
        <f>'Data (raw)'!A35</f>
        <v>Ik wil alle online media services waar ik gebruik van maak aan elkaar verbinden. Zodat ik bijvoorbeeld rechtstreeks van IMDB kan een film starten, vanuit mijn film collectie gelijk een trailer kan bekijken via youtube of dat mijn muziek collectie automatisch wordt aangevult met muziek uit mijn Shazam tags.  [Ben ik het ...]</v>
      </c>
      <c r="B15" s="13" t="s">
        <v>156</v>
      </c>
      <c r="C15" s="12">
        <v>9</v>
      </c>
      <c r="D15" s="18">
        <f t="shared" si="0"/>
        <v>0.6</v>
      </c>
      <c r="E15" s="20">
        <f t="shared" si="1"/>
        <v>5.2727272727272725</v>
      </c>
      <c r="F15" s="15">
        <f>'Reliability of Importance'!F15</f>
        <v>0.78984651711924436</v>
      </c>
      <c r="G15" s="14"/>
      <c r="H15" s="21">
        <f>'Data (raw)'!I35</f>
        <v>6</v>
      </c>
      <c r="I15" s="21">
        <f>'Data (raw)'!J35</f>
        <v>6</v>
      </c>
      <c r="J15" s="21">
        <f>'Data (raw)'!K35</f>
        <v>5</v>
      </c>
      <c r="K15" s="21">
        <f>'Data (raw)'!L35</f>
        <v>2</v>
      </c>
      <c r="L15" s="21">
        <f>'Data (raw)'!M35</f>
        <v>7</v>
      </c>
      <c r="M15" s="21">
        <f>'Data (raw)'!N35</f>
        <v>7</v>
      </c>
      <c r="N15" s="21">
        <f>'Data (raw)'!O35</f>
        <v>6</v>
      </c>
      <c r="O15" s="21">
        <f>'Data (raw)'!P35</f>
        <v>7</v>
      </c>
      <c r="P15" s="21">
        <f>'Data (raw)'!Q35</f>
        <v>6</v>
      </c>
      <c r="Q15" s="21">
        <f>'Data (raw)'!R35</f>
        <v>1</v>
      </c>
      <c r="R15" s="21">
        <f>'Data (raw)'!S35</f>
        <v>5</v>
      </c>
      <c r="S15" s="21"/>
      <c r="T15" s="21"/>
      <c r="U15" s="21"/>
      <c r="V15" s="21"/>
      <c r="W15" s="21"/>
      <c r="X15" s="21"/>
    </row>
    <row r="16" spans="1:24" ht="14">
      <c r="A16" s="12" t="str">
        <f>'Data (raw)'!A38</f>
        <v>Ik wil dat de media die ik online selecteer of heb afgespeeld ook zonder internet verbinding beschikbaar is [Ben ik het ...]</v>
      </c>
      <c r="B16" s="13" t="s">
        <v>156</v>
      </c>
      <c r="C16" s="12">
        <v>4</v>
      </c>
      <c r="D16" s="18">
        <f t="shared" si="0"/>
        <v>0.26666666666666666</v>
      </c>
      <c r="E16" s="20">
        <f t="shared" si="1"/>
        <v>4.9090909090909092</v>
      </c>
      <c r="F16" s="15">
        <f>'Reliability of Importance'!F16</f>
        <v>0.87485242030696575</v>
      </c>
      <c r="G16" s="14"/>
      <c r="H16" s="21">
        <f>'Data (raw)'!I38</f>
        <v>5</v>
      </c>
      <c r="I16" s="21">
        <f>'Data (raw)'!J38</f>
        <v>5</v>
      </c>
      <c r="J16" s="21">
        <f>'Data (raw)'!K38</f>
        <v>5</v>
      </c>
      <c r="K16" s="21">
        <f>'Data (raw)'!L38</f>
        <v>2</v>
      </c>
      <c r="L16" s="21">
        <f>'Data (raw)'!M38</f>
        <v>6</v>
      </c>
      <c r="M16" s="21">
        <f>'Data (raw)'!N38</f>
        <v>5</v>
      </c>
      <c r="N16" s="21">
        <f>'Data (raw)'!O38</f>
        <v>5</v>
      </c>
      <c r="O16" s="21">
        <f>'Data (raw)'!P38</f>
        <v>3</v>
      </c>
      <c r="P16" s="21">
        <f>'Data (raw)'!Q38</f>
        <v>6</v>
      </c>
      <c r="Q16" s="21">
        <f>'Data (raw)'!R38</f>
        <v>5</v>
      </c>
      <c r="R16" s="21">
        <f>'Data (raw)'!S38</f>
        <v>7</v>
      </c>
      <c r="S16" s="21"/>
      <c r="T16" s="21"/>
      <c r="U16" s="21"/>
      <c r="V16" s="21"/>
      <c r="W16" s="21"/>
      <c r="X16" s="21"/>
    </row>
    <row r="17" spans="1:24" ht="14">
      <c r="A17" s="12" t="str">
        <f>'Data (raw)'!A41</f>
        <v>Ik wil dat mijn media systeem onthoudt waar ik ben gestopt met afspelen en daar later weer verder gaat als ik dat wil (of nog een klein stukje van wat ik eerder al gezien heb ter recapitulatie)  [Ben ik het ...]</v>
      </c>
      <c r="B17" s="13" t="s">
        <v>156</v>
      </c>
      <c r="C17" s="12">
        <v>2</v>
      </c>
      <c r="D17" s="18">
        <f t="shared" si="0"/>
        <v>0.13333333333333333</v>
      </c>
      <c r="E17" s="20">
        <f t="shared" si="1"/>
        <v>5.9090909090909092</v>
      </c>
      <c r="F17" s="15">
        <f>'Reliability of Importance'!F17</f>
        <v>0.90082644628099173</v>
      </c>
      <c r="G17" s="14"/>
      <c r="H17" s="21">
        <f>'Data (raw)'!I41</f>
        <v>3</v>
      </c>
      <c r="I17" s="21">
        <f>'Data (raw)'!J41</f>
        <v>7</v>
      </c>
      <c r="J17" s="21">
        <f>'Data (raw)'!K41</f>
        <v>5</v>
      </c>
      <c r="K17" s="21">
        <f>'Data (raw)'!L41</f>
        <v>6</v>
      </c>
      <c r="L17" s="21">
        <f>'Data (raw)'!M41</f>
        <v>7</v>
      </c>
      <c r="M17" s="21">
        <f>'Data (raw)'!N41</f>
        <v>7</v>
      </c>
      <c r="N17" s="21">
        <f>'Data (raw)'!O41</f>
        <v>6</v>
      </c>
      <c r="O17" s="21">
        <f>'Data (raw)'!P41</f>
        <v>6</v>
      </c>
      <c r="P17" s="21">
        <f>'Data (raw)'!Q41</f>
        <v>6</v>
      </c>
      <c r="Q17" s="21">
        <f>'Data (raw)'!R41</f>
        <v>6</v>
      </c>
      <c r="R17" s="21">
        <f>'Data (raw)'!S41</f>
        <v>6</v>
      </c>
      <c r="S17" s="21"/>
      <c r="T17" s="21"/>
      <c r="U17" s="21"/>
      <c r="V17" s="21"/>
      <c r="W17" s="21"/>
      <c r="X17" s="21"/>
    </row>
    <row r="18" spans="1:24" ht="14">
      <c r="A18" s="12" t="str">
        <f>'Data (raw)'!A44</f>
        <v>Ik wil altijd ondertiteling beschikbaar hebben, met de keuze of ik dit aanzet en in welke taal [Ben ik het ...]</v>
      </c>
      <c r="B18" s="13" t="s">
        <v>156</v>
      </c>
      <c r="C18" s="12">
        <v>1</v>
      </c>
      <c r="D18" s="18">
        <f t="shared" si="0"/>
        <v>6.6666666666666666E-2</v>
      </c>
      <c r="E18" s="20">
        <f t="shared" si="1"/>
        <v>5.9090909090909092</v>
      </c>
      <c r="F18" s="15">
        <f>'Reliability of Importance'!F18</f>
        <v>0.87721369539551364</v>
      </c>
      <c r="G18" s="14"/>
      <c r="H18" s="21">
        <f>'Data (raw)'!I44</f>
        <v>5</v>
      </c>
      <c r="I18" s="21">
        <f>'Data (raw)'!J44</f>
        <v>7</v>
      </c>
      <c r="J18" s="21">
        <f>'Data (raw)'!K44</f>
        <v>6</v>
      </c>
      <c r="K18" s="21">
        <f>'Data (raw)'!L44</f>
        <v>3</v>
      </c>
      <c r="L18" s="21">
        <f>'Data (raw)'!M44</f>
        <v>7</v>
      </c>
      <c r="M18" s="21">
        <f>'Data (raw)'!N44</f>
        <v>7</v>
      </c>
      <c r="N18" s="21">
        <f>'Data (raw)'!O44</f>
        <v>6</v>
      </c>
      <c r="O18" s="21">
        <f>'Data (raw)'!P44</f>
        <v>6</v>
      </c>
      <c r="P18" s="21">
        <f>'Data (raw)'!Q44</f>
        <v>6</v>
      </c>
      <c r="Q18" s="21">
        <f>'Data (raw)'!R44</f>
        <v>5</v>
      </c>
      <c r="R18" s="21">
        <f>'Data (raw)'!S44</f>
        <v>7</v>
      </c>
      <c r="S18" s="21"/>
      <c r="T18" s="21"/>
      <c r="U18" s="21"/>
      <c r="V18" s="21"/>
      <c r="W18" s="21"/>
      <c r="X18" s="21"/>
    </row>
    <row r="19" spans="1:24" ht="14">
      <c r="A19" s="12" t="str">
        <f>'Data (raw)'!A47</f>
        <v>Ik wil mijn tv puur als beeldscherm voor media gebruiken en de interface/menu's/besturing alleen maar beschikbaar via mijn mobiele apparaten (tablet/smartphone) [Ben ik het ...]</v>
      </c>
      <c r="B19" s="13" t="s">
        <v>156</v>
      </c>
      <c r="C19" s="12">
        <v>1</v>
      </c>
      <c r="D19" s="18">
        <f t="shared" si="0"/>
        <v>6.6666666666666666E-2</v>
      </c>
      <c r="E19" s="20">
        <f t="shared" si="1"/>
        <v>4.4545454545454541</v>
      </c>
      <c r="F19" s="15">
        <f>'Reliability of Importance'!F19</f>
        <v>0.77331759149940971</v>
      </c>
      <c r="G19" s="14"/>
      <c r="H19" s="21">
        <f>'Data (raw)'!I47</f>
        <v>2</v>
      </c>
      <c r="I19" s="21">
        <f>'Data (raw)'!J47</f>
        <v>7</v>
      </c>
      <c r="J19" s="21">
        <f>'Data (raw)'!K47</f>
        <v>6</v>
      </c>
      <c r="K19" s="21">
        <f>'Data (raw)'!L47</f>
        <v>7</v>
      </c>
      <c r="L19" s="21">
        <f>'Data (raw)'!M47</f>
        <v>5</v>
      </c>
      <c r="M19" s="21">
        <f>'Data (raw)'!N47</f>
        <v>3</v>
      </c>
      <c r="N19" s="21">
        <f>'Data (raw)'!O47</f>
        <v>4</v>
      </c>
      <c r="O19" s="21">
        <f>'Data (raw)'!P47</f>
        <v>6</v>
      </c>
      <c r="P19" s="21">
        <f>'Data (raw)'!Q47</f>
        <v>2</v>
      </c>
      <c r="Q19" s="21">
        <f>'Data (raw)'!R47</f>
        <v>4</v>
      </c>
      <c r="R19" s="21">
        <f>'Data (raw)'!S47</f>
        <v>3</v>
      </c>
      <c r="S19" s="21"/>
      <c r="T19" s="21"/>
      <c r="U19" s="21"/>
      <c r="V19" s="21"/>
      <c r="W19" s="21"/>
      <c r="X19" s="21"/>
    </row>
    <row r="20" spans="1:24" ht="14">
      <c r="B20" s="13"/>
      <c r="D20" s="18"/>
      <c r="E20" s="20"/>
      <c r="F20" s="15"/>
      <c r="G20" s="14"/>
      <c r="H20" s="22"/>
      <c r="I20" s="22"/>
      <c r="J20" s="22"/>
      <c r="K20" s="22"/>
      <c r="L20" s="22"/>
      <c r="M20" s="22"/>
      <c r="N20" s="22"/>
      <c r="O20" s="22"/>
      <c r="P20" s="22"/>
      <c r="Q20" s="22"/>
      <c r="R20" s="22"/>
      <c r="S20" s="21"/>
      <c r="T20" s="21"/>
      <c r="U20" s="21"/>
      <c r="V20" s="21"/>
      <c r="W20" s="21"/>
      <c r="X20" s="21"/>
    </row>
    <row r="21" spans="1:24" ht="14">
      <c r="A21" s="12" t="str">
        <f>'Data (raw)'!A51</f>
        <v>Ik wil dat mijn media systeem de nieuwste afleveringen van programma's en series die ik volg of wil volgen, automatisch klaar zet om te bekijken, direct wanneer deze beschikbaar zijn. [Ben ik het ...]</v>
      </c>
      <c r="B21" s="13" t="s">
        <v>157</v>
      </c>
      <c r="C21" s="12">
        <v>2</v>
      </c>
      <c r="D21" s="18">
        <f t="shared" si="0"/>
        <v>0.13333333333333333</v>
      </c>
      <c r="E21" s="20">
        <f>AVERAGE(H21:R21)</f>
        <v>6.0909090909090908</v>
      </c>
      <c r="F21" s="15">
        <f>'Reliability of Importance'!F21</f>
        <v>0.92916174734356549</v>
      </c>
      <c r="G21" s="14"/>
      <c r="H21" s="21">
        <f>'Data (raw)'!I51</f>
        <v>6</v>
      </c>
      <c r="I21" s="21">
        <f>'Data (raw)'!J51</f>
        <v>6</v>
      </c>
      <c r="J21" s="21">
        <f>'Data (raw)'!K51</f>
        <v>5</v>
      </c>
      <c r="K21" s="21">
        <f>'Data (raw)'!L51</f>
        <v>6</v>
      </c>
      <c r="L21" s="21">
        <f>'Data (raw)'!M51</f>
        <v>7</v>
      </c>
      <c r="M21" s="21">
        <f>'Data (raw)'!N51</f>
        <v>6</v>
      </c>
      <c r="N21" s="21">
        <f>'Data (raw)'!O51</f>
        <v>6</v>
      </c>
      <c r="O21" s="21">
        <f>'Data (raw)'!P51</f>
        <v>6</v>
      </c>
      <c r="P21" s="21">
        <f>'Data (raw)'!Q51</f>
        <v>7</v>
      </c>
      <c r="Q21" s="21">
        <f>'Data (raw)'!R51</f>
        <v>5</v>
      </c>
      <c r="R21" s="21">
        <f>'Data (raw)'!S51</f>
        <v>7</v>
      </c>
      <c r="S21" s="21"/>
      <c r="T21" s="21"/>
      <c r="U21" s="21"/>
      <c r="V21" s="21"/>
      <c r="W21" s="21"/>
      <c r="X21" s="21"/>
    </row>
    <row r="22" spans="1:24" ht="14">
      <c r="A22" s="12" t="str">
        <f>'Data (raw)'!A54</f>
        <v>Ik wil dat mijn media systeem mij per periode een kleine selectie films/series/tv-programmas/muziek kan laten zien als suggestie om af te spelen.   [Ben ik het ...]</v>
      </c>
      <c r="B22" s="13" t="s">
        <v>157</v>
      </c>
      <c r="C22" s="12">
        <v>3</v>
      </c>
      <c r="D22" s="18">
        <f t="shared" si="0"/>
        <v>0.2</v>
      </c>
      <c r="E22" s="20">
        <f>AVERAGE(H22:R22)</f>
        <v>5.1818181818181817</v>
      </c>
      <c r="F22" s="15">
        <f>'Reliability of Importance'!F22</f>
        <v>0.79929161747343558</v>
      </c>
      <c r="G22" s="14"/>
      <c r="H22" s="21">
        <f>'Data (raw)'!I54</f>
        <v>7</v>
      </c>
      <c r="I22" s="21">
        <f>'Data (raw)'!J54</f>
        <v>7</v>
      </c>
      <c r="J22" s="21">
        <f>'Data (raw)'!K54</f>
        <v>4</v>
      </c>
      <c r="K22" s="21">
        <f>'Data (raw)'!L54</f>
        <v>3</v>
      </c>
      <c r="L22" s="21">
        <f>'Data (raw)'!M54</f>
        <v>6</v>
      </c>
      <c r="M22" s="21">
        <f>'Data (raw)'!N54</f>
        <v>6</v>
      </c>
      <c r="N22" s="21">
        <f>'Data (raw)'!O54</f>
        <v>6</v>
      </c>
      <c r="O22" s="21">
        <f>'Data (raw)'!P54</f>
        <v>5</v>
      </c>
      <c r="P22" s="21">
        <f>'Data (raw)'!Q54</f>
        <v>6</v>
      </c>
      <c r="Q22" s="21">
        <f>'Data (raw)'!R54</f>
        <v>1</v>
      </c>
      <c r="R22" s="21">
        <f>'Data (raw)'!S54</f>
        <v>6</v>
      </c>
      <c r="S22" s="21"/>
      <c r="T22" s="21"/>
      <c r="U22" s="21"/>
      <c r="V22" s="21"/>
      <c r="W22" s="21"/>
      <c r="X22" s="21"/>
    </row>
    <row r="23" spans="1:24" ht="14">
      <c r="A23" s="12" t="str">
        <f>'Data (raw)'!A57</f>
        <v>Ik wil dat mijn media systeem ontdekt in wat voor stemming ik ben en suggesties doet wat ik kan bekijken/luisteren  [Ben ik het ...]</v>
      </c>
      <c r="B23" s="13" t="s">
        <v>157</v>
      </c>
      <c r="C23" s="12">
        <v>2</v>
      </c>
      <c r="D23" s="18">
        <f t="shared" si="0"/>
        <v>0.13333333333333333</v>
      </c>
      <c r="E23" s="20">
        <f>AVERAGE(H23:R23)</f>
        <v>3.9090909090909092</v>
      </c>
      <c r="F23" s="15">
        <f>'Reliability of Importance'!F23</f>
        <v>0.77567886658795759</v>
      </c>
      <c r="G23" s="14"/>
      <c r="H23" s="21">
        <f>'Data (raw)'!I57</f>
        <v>5</v>
      </c>
      <c r="I23" s="21">
        <f>'Data (raw)'!J57</f>
        <v>4</v>
      </c>
      <c r="J23" s="21">
        <f>'Data (raw)'!K57</f>
        <v>2</v>
      </c>
      <c r="K23" s="21">
        <f>'Data (raw)'!L57</f>
        <v>1</v>
      </c>
      <c r="L23" s="21">
        <f>'Data (raw)'!M57</f>
        <v>5</v>
      </c>
      <c r="M23" s="21">
        <f>'Data (raw)'!N57</f>
        <v>3</v>
      </c>
      <c r="N23" s="21">
        <f>'Data (raw)'!O57</f>
        <v>4</v>
      </c>
      <c r="O23" s="21">
        <f>'Data (raw)'!P57</f>
        <v>7</v>
      </c>
      <c r="P23" s="21">
        <f>'Data (raw)'!Q57</f>
        <v>6</v>
      </c>
      <c r="Q23" s="21">
        <f>'Data (raw)'!R57</f>
        <v>1</v>
      </c>
      <c r="R23" s="21">
        <f>'Data (raw)'!S57</f>
        <v>5</v>
      </c>
      <c r="S23" s="21"/>
      <c r="T23" s="21"/>
      <c r="U23" s="21"/>
      <c r="V23" s="21"/>
      <c r="W23" s="21"/>
      <c r="X23" s="21"/>
    </row>
    <row r="24" spans="1:24" ht="14">
      <c r="A24" s="12" t="str">
        <f>'Data (raw)'!A60</f>
        <v>Ik wil dat ik toegang heb tot een muziek stream (zoals radio) die automatisch wordt gevuld door muziek die ik leuk vind [Ben ik het ...]</v>
      </c>
      <c r="B24" s="13" t="s">
        <v>157</v>
      </c>
      <c r="C24" s="12">
        <v>1</v>
      </c>
      <c r="D24" s="18">
        <f t="shared" si="0"/>
        <v>6.6666666666666666E-2</v>
      </c>
      <c r="E24" s="20">
        <f>AVERAGE(H24:R24)</f>
        <v>5.0909090909090908</v>
      </c>
      <c r="F24" s="15">
        <f>'Reliability of Importance'!F24</f>
        <v>0.8795749704840613</v>
      </c>
      <c r="G24" s="14"/>
      <c r="H24" s="21">
        <f>'Data (raw)'!I60</f>
        <v>5</v>
      </c>
      <c r="I24" s="21">
        <f>'Data (raw)'!J60</f>
        <v>6</v>
      </c>
      <c r="J24" s="21">
        <f>'Data (raw)'!K60</f>
        <v>5</v>
      </c>
      <c r="K24" s="21">
        <f>'Data (raw)'!L60</f>
        <v>5</v>
      </c>
      <c r="L24" s="21">
        <f>'Data (raw)'!M60</f>
        <v>5</v>
      </c>
      <c r="M24" s="21">
        <f>'Data (raw)'!N60</f>
        <v>6</v>
      </c>
      <c r="N24" s="21">
        <f>'Data (raw)'!O60</f>
        <v>5</v>
      </c>
      <c r="O24" s="21">
        <f>'Data (raw)'!P60</f>
        <v>5</v>
      </c>
      <c r="P24" s="21">
        <f>'Data (raw)'!Q60</f>
        <v>7</v>
      </c>
      <c r="Q24" s="21">
        <f>'Data (raw)'!R60</f>
        <v>1</v>
      </c>
      <c r="R24" s="21">
        <f>'Data (raw)'!S60</f>
        <v>6</v>
      </c>
      <c r="S24" s="21"/>
      <c r="T24" s="21"/>
      <c r="U24" s="21"/>
      <c r="V24" s="21"/>
      <c r="W24" s="21"/>
      <c r="X24" s="21"/>
    </row>
    <row r="25" spans="1:24" ht="14">
      <c r="B25" s="13"/>
      <c r="D25" s="18"/>
      <c r="E25" s="20"/>
      <c r="F25" s="15"/>
      <c r="G25" s="14"/>
      <c r="H25" s="21"/>
      <c r="I25" s="21"/>
      <c r="J25" s="21"/>
      <c r="K25" s="21"/>
      <c r="L25" s="21"/>
      <c r="M25" s="21"/>
      <c r="N25" s="21"/>
      <c r="O25" s="21"/>
      <c r="P25" s="21"/>
      <c r="Q25" s="21"/>
      <c r="R25" s="21"/>
      <c r="S25" s="21"/>
      <c r="T25" s="21"/>
      <c r="U25" s="21"/>
      <c r="V25" s="21"/>
      <c r="W25" s="21"/>
      <c r="X25" s="21"/>
    </row>
    <row r="26" spans="1:24" ht="14">
      <c r="A26" s="12" t="str">
        <f>'Data (raw)'!A64</f>
        <v>Ik wil dat alle beschikbare media, online of offline, aan de hoogste vorm van kwaliteit** dat mijn media systeem aan kan, moet voldoen [Ben ik het ...]</v>
      </c>
      <c r="B26" s="13" t="s">
        <v>158</v>
      </c>
      <c r="C26" s="12">
        <v>1</v>
      </c>
      <c r="D26" s="18">
        <f t="shared" si="0"/>
        <v>6.6666666666666666E-2</v>
      </c>
      <c r="E26" s="20">
        <f>AVERAGE(H26:R26)</f>
        <v>6.3636363636363633</v>
      </c>
      <c r="F26" s="15">
        <f>'Reliability of Importance'!F26</f>
        <v>0.91735537190082639</v>
      </c>
      <c r="G26" s="14"/>
      <c r="H26" s="21">
        <f>'Data (raw)'!I64</f>
        <v>6</v>
      </c>
      <c r="I26" s="21">
        <f>'Data (raw)'!J64</f>
        <v>7</v>
      </c>
      <c r="J26" s="21">
        <f>'Data (raw)'!K64</f>
        <v>7</v>
      </c>
      <c r="K26" s="21">
        <f>'Data (raw)'!L64</f>
        <v>6</v>
      </c>
      <c r="L26" s="21">
        <f>'Data (raw)'!M64</f>
        <v>7</v>
      </c>
      <c r="M26" s="21">
        <f>'Data (raw)'!N64</f>
        <v>6</v>
      </c>
      <c r="N26" s="21">
        <f>'Data (raw)'!O64</f>
        <v>7</v>
      </c>
      <c r="O26" s="21">
        <f>'Data (raw)'!P64</f>
        <v>6</v>
      </c>
      <c r="P26" s="21">
        <f>'Data (raw)'!Q64</f>
        <v>6</v>
      </c>
      <c r="Q26" s="21">
        <f>'Data (raw)'!R64</f>
        <v>7</v>
      </c>
      <c r="R26" s="21">
        <f>'Data (raw)'!S64</f>
        <v>5</v>
      </c>
      <c r="S26" s="21"/>
      <c r="T26" s="21"/>
      <c r="U26" s="21"/>
      <c r="V26" s="21"/>
      <c r="W26" s="21"/>
      <c r="X26" s="21"/>
    </row>
    <row r="27" spans="1:24" ht="14">
      <c r="B27" s="13"/>
      <c r="D27" s="18"/>
      <c r="E27" s="20"/>
      <c r="F27" s="15"/>
      <c r="G27" s="14"/>
      <c r="H27" s="21"/>
      <c r="I27" s="21"/>
      <c r="J27" s="21"/>
      <c r="K27" s="21"/>
      <c r="L27" s="21"/>
      <c r="M27" s="21"/>
      <c r="N27" s="21"/>
      <c r="O27" s="21"/>
      <c r="P27" s="21"/>
      <c r="Q27" s="21"/>
      <c r="R27" s="21"/>
      <c r="S27" s="21"/>
      <c r="T27" s="21"/>
      <c r="U27" s="21"/>
      <c r="V27" s="21"/>
      <c r="W27" s="21"/>
      <c r="X27" s="21"/>
    </row>
    <row r="28" spans="1:24" ht="14">
      <c r="A28" s="12" t="str">
        <f>'Data (raw)'!A68</f>
        <v>Bij live streams (zoals radio) wil ik kunnen zien welk nummer/film/programma ik nu luister/bekijk of zojuist heb beluisterd/bekeken [Ben ik het ...]</v>
      </c>
      <c r="B28" s="13" t="s">
        <v>159</v>
      </c>
      <c r="C28" s="12">
        <v>1</v>
      </c>
      <c r="D28" s="18">
        <f t="shared" si="0"/>
        <v>6.6666666666666666E-2</v>
      </c>
      <c r="E28" s="20">
        <f>AVERAGE(H28:R28)</f>
        <v>5.6363636363636367</v>
      </c>
      <c r="F28" s="15">
        <f>'Reliability of Importance'!F28</f>
        <v>0.90791027154663517</v>
      </c>
      <c r="G28" s="14"/>
      <c r="H28" s="21">
        <f>'Data (raw)'!I68</f>
        <v>5</v>
      </c>
      <c r="I28" s="21">
        <f>'Data (raw)'!J68</f>
        <v>6</v>
      </c>
      <c r="J28" s="21">
        <f>'Data (raw)'!K68</f>
        <v>4</v>
      </c>
      <c r="K28" s="21">
        <f>'Data (raw)'!L68</f>
        <v>6</v>
      </c>
      <c r="L28" s="21">
        <f>'Data (raw)'!M68</f>
        <v>7</v>
      </c>
      <c r="M28" s="21">
        <f>'Data (raw)'!N68</f>
        <v>6</v>
      </c>
      <c r="N28" s="21">
        <f>'Data (raw)'!O68</f>
        <v>6</v>
      </c>
      <c r="O28" s="21">
        <f>'Data (raw)'!P68</f>
        <v>6</v>
      </c>
      <c r="P28" s="21">
        <f>'Data (raw)'!Q68</f>
        <v>6</v>
      </c>
      <c r="Q28" s="21">
        <f>'Data (raw)'!R68</f>
        <v>5</v>
      </c>
      <c r="R28" s="21">
        <f>'Data (raw)'!S68</f>
        <v>5</v>
      </c>
      <c r="S28" s="21"/>
      <c r="T28" s="21"/>
      <c r="U28" s="21"/>
      <c r="V28" s="21"/>
      <c r="W28" s="21"/>
      <c r="X28" s="21"/>
    </row>
    <row r="29" spans="1:24" ht="14">
      <c r="A29" s="12" t="str">
        <f>'Data (raw)'!A71</f>
        <v>Ik wil met hetzelfde gemak als bij traditioneel tv kijken, een verrassende selectie van programma's kunnen aanzetten, gebaseerd op mijn interesses. (Zoals bijvoorbeeld actualiteiten, nieuws, reality tv, soaps, etc.) [Ben ik het ...]</v>
      </c>
      <c r="B29" s="13" t="s">
        <v>159</v>
      </c>
      <c r="C29" s="12">
        <v>6</v>
      </c>
      <c r="D29" s="18">
        <f t="shared" si="0"/>
        <v>0.4</v>
      </c>
      <c r="E29" s="20">
        <f>AVERAGE(H29:R29)</f>
        <v>5.0909090909090908</v>
      </c>
      <c r="F29" s="15">
        <f>'Reliability of Importance'!F29</f>
        <v>0.78040141676505315</v>
      </c>
      <c r="G29" s="14"/>
      <c r="H29" s="21">
        <f>'Data (raw)'!I71</f>
        <v>2</v>
      </c>
      <c r="I29" s="21">
        <f>'Data (raw)'!J71</f>
        <v>4</v>
      </c>
      <c r="J29" s="21">
        <f>'Data (raw)'!K71</f>
        <v>5</v>
      </c>
      <c r="K29" s="21">
        <f>'Data (raw)'!L71</f>
        <v>6</v>
      </c>
      <c r="L29" s="21">
        <f>'Data (raw)'!M71</f>
        <v>7</v>
      </c>
      <c r="M29" s="21">
        <f>'Data (raw)'!N71</f>
        <v>7</v>
      </c>
      <c r="N29" s="21">
        <f>'Data (raw)'!O71</f>
        <v>5</v>
      </c>
      <c r="O29" s="21">
        <f>'Data (raw)'!P71</f>
        <v>7</v>
      </c>
      <c r="P29" s="21">
        <f>'Data (raw)'!Q71</f>
        <v>6</v>
      </c>
      <c r="Q29" s="21">
        <f>'Data (raw)'!R71</f>
        <v>1</v>
      </c>
      <c r="R29" s="21">
        <f>'Data (raw)'!S71</f>
        <v>6</v>
      </c>
      <c r="S29" s="21"/>
      <c r="T29" s="21"/>
      <c r="U29" s="21"/>
      <c r="V29" s="21"/>
      <c r="W29" s="21"/>
      <c r="X29" s="21"/>
    </row>
    <row r="30" spans="1:24" ht="14">
      <c r="B30" s="13"/>
      <c r="D30" s="18"/>
      <c r="E30" s="20"/>
      <c r="F30" s="15"/>
      <c r="G30" s="14"/>
      <c r="H30" s="21"/>
      <c r="I30" s="21"/>
      <c r="J30" s="21"/>
      <c r="K30" s="21"/>
      <c r="L30" s="21"/>
      <c r="M30" s="21"/>
      <c r="N30" s="21"/>
      <c r="O30" s="21"/>
      <c r="P30" s="21"/>
      <c r="Q30" s="21"/>
      <c r="R30" s="21"/>
      <c r="S30" s="21"/>
      <c r="T30" s="21"/>
      <c r="U30" s="21"/>
      <c r="V30" s="21"/>
      <c r="W30" s="21"/>
      <c r="X30" s="21"/>
    </row>
    <row r="31" spans="1:24" ht="14">
      <c r="A31" s="12" t="str">
        <f>'Data (raw)'!A75</f>
        <v>Ik wil geen reclames waarop ik moet wachten om verder te kunnen luisteren/kijken  [Ben ik het ...]</v>
      </c>
      <c r="B31" s="13" t="s">
        <v>160</v>
      </c>
      <c r="C31" s="12">
        <v>1</v>
      </c>
      <c r="D31" s="18">
        <f t="shared" si="0"/>
        <v>6.6666666666666666E-2</v>
      </c>
      <c r="E31" s="20">
        <f>AVERAGE(H31:R31)</f>
        <v>6.5454545454545459</v>
      </c>
      <c r="F31" s="15">
        <f>'Reliability of Importance'!F31</f>
        <v>0.91735537190082639</v>
      </c>
      <c r="G31" s="14"/>
      <c r="H31" s="21">
        <f>'Data (raw)'!I75</f>
        <v>5</v>
      </c>
      <c r="I31" s="21">
        <f>'Data (raw)'!J75</f>
        <v>7</v>
      </c>
      <c r="J31" s="21">
        <f>'Data (raw)'!K75</f>
        <v>7</v>
      </c>
      <c r="K31" s="21">
        <f>'Data (raw)'!L75</f>
        <v>7</v>
      </c>
      <c r="L31" s="21">
        <f>'Data (raw)'!M75</f>
        <v>7</v>
      </c>
      <c r="M31" s="21">
        <f>'Data (raw)'!N75</f>
        <v>7</v>
      </c>
      <c r="N31" s="21">
        <f>'Data (raw)'!O75</f>
        <v>7</v>
      </c>
      <c r="O31" s="21">
        <f>'Data (raw)'!P75</f>
        <v>7</v>
      </c>
      <c r="P31" s="21">
        <f>'Data (raw)'!Q75</f>
        <v>6</v>
      </c>
      <c r="Q31" s="21">
        <f>'Data (raw)'!R75</f>
        <v>6</v>
      </c>
      <c r="R31" s="21">
        <f>'Data (raw)'!S75</f>
        <v>6</v>
      </c>
      <c r="S31" s="21"/>
      <c r="T31" s="21"/>
      <c r="U31" s="21"/>
      <c r="V31" s="21"/>
      <c r="W31" s="21"/>
      <c r="X31" s="21"/>
    </row>
    <row r="32" spans="1:24" ht="14">
      <c r="A32" s="12" t="str">
        <f>'Data (raw)'!A78</f>
        <v>Ik wil de tijd kunnen zien van wanneer de film/serie die ik afspeel is afgelopen  [Ben ik het ...]</v>
      </c>
      <c r="B32" s="13" t="s">
        <v>160</v>
      </c>
      <c r="C32" s="12">
        <v>1</v>
      </c>
      <c r="D32" s="18">
        <f t="shared" si="0"/>
        <v>6.6666666666666666E-2</v>
      </c>
      <c r="E32" s="20">
        <f>AVERAGE(H32:R32)</f>
        <v>5</v>
      </c>
      <c r="F32" s="15">
        <f>'Reliability of Importance'!F32</f>
        <v>0.89610389610389607</v>
      </c>
      <c r="G32" s="14"/>
      <c r="H32" s="21">
        <f>'Data (raw)'!I78</f>
        <v>5</v>
      </c>
      <c r="I32" s="21">
        <f>'Data (raw)'!J78</f>
        <v>5</v>
      </c>
      <c r="J32" s="21">
        <f>'Data (raw)'!K78</f>
        <v>5</v>
      </c>
      <c r="K32" s="21">
        <f>'Data (raw)'!L78</f>
        <v>1</v>
      </c>
      <c r="L32" s="21">
        <f>'Data (raw)'!M78</f>
        <v>7</v>
      </c>
      <c r="M32" s="21">
        <f>'Data (raw)'!N78</f>
        <v>7</v>
      </c>
      <c r="N32" s="21">
        <f>'Data (raw)'!O78</f>
        <v>5</v>
      </c>
      <c r="O32" s="21">
        <f>'Data (raw)'!P78</f>
        <v>5</v>
      </c>
      <c r="P32" s="21">
        <f>'Data (raw)'!Q78</f>
        <v>5</v>
      </c>
      <c r="Q32" s="21">
        <f>'Data (raw)'!R78</f>
        <v>5</v>
      </c>
      <c r="R32" s="21">
        <f>'Data (raw)'!S78</f>
        <v>5</v>
      </c>
      <c r="S32" s="21"/>
      <c r="T32" s="21"/>
      <c r="U32" s="21"/>
      <c r="V32" s="21"/>
      <c r="W32" s="21"/>
      <c r="X32" s="21"/>
    </row>
    <row r="33" spans="1:24" ht="14">
      <c r="A33" s="12" t="str">
        <f>'Data (raw)'!A81</f>
        <v>Ik wil de media die ik nog analoog in mijn collectie heb, kunnen integreren met de mogelijkheden van digitale media en online media services. Zoals bijvoorbeeld de mogelijkheid om deze media ook via smartphone te kunnen beluisteren of te kunnen afspelen via een draadloze verbinding naar mijn media systeem.  [Ben ik het ...]</v>
      </c>
      <c r="B33" s="13" t="s">
        <v>160</v>
      </c>
      <c r="C33" s="12">
        <v>1</v>
      </c>
      <c r="D33" s="18">
        <f t="shared" si="0"/>
        <v>6.6666666666666666E-2</v>
      </c>
      <c r="E33" s="20">
        <f>AVERAGE(H33:R33)</f>
        <v>4.4545454545454541</v>
      </c>
      <c r="F33" s="15">
        <f>'Reliability of Importance'!F33</f>
        <v>0.79693034238488791</v>
      </c>
      <c r="G33" s="14"/>
      <c r="H33" s="21">
        <f>'Data (raw)'!I81</f>
        <v>5</v>
      </c>
      <c r="I33" s="21">
        <f>'Data (raw)'!J81</f>
        <v>6</v>
      </c>
      <c r="J33" s="21">
        <f>'Data (raw)'!K81</f>
        <v>6</v>
      </c>
      <c r="K33" s="21">
        <f>'Data (raw)'!L81</f>
        <v>1</v>
      </c>
      <c r="L33" s="21">
        <f>'Data (raw)'!M81</f>
        <v>5</v>
      </c>
      <c r="M33" s="21">
        <f>'Data (raw)'!N81</f>
        <v>7</v>
      </c>
      <c r="N33" s="21">
        <f>'Data (raw)'!O81</f>
        <v>4</v>
      </c>
      <c r="O33" s="21">
        <f>'Data (raw)'!P81</f>
        <v>4</v>
      </c>
      <c r="P33" s="21">
        <f>'Data (raw)'!Q81</f>
        <v>5</v>
      </c>
      <c r="Q33" s="21">
        <f>'Data (raw)'!R81</f>
        <v>1</v>
      </c>
      <c r="R33" s="21">
        <f>'Data (raw)'!S81</f>
        <v>5</v>
      </c>
      <c r="S33" s="21"/>
      <c r="T33" s="21"/>
      <c r="U33" s="21"/>
      <c r="V33" s="21"/>
      <c r="W33" s="21"/>
      <c r="X33" s="21"/>
    </row>
    <row r="34" spans="1:24" ht="14">
      <c r="A34" s="12" t="str">
        <f>'Data (raw)'!A84</f>
        <v>Ik wil films of muziek kunnen aanraden aan mijn vrienden via mijn media systeem [Ben ik het ...]</v>
      </c>
      <c r="B34" s="13" t="s">
        <v>160</v>
      </c>
      <c r="C34" s="12">
        <v>1</v>
      </c>
      <c r="D34" s="18">
        <f t="shared" si="0"/>
        <v>6.6666666666666666E-2</v>
      </c>
      <c r="E34" s="20">
        <f>AVERAGE(H34:R34)</f>
        <v>4.4000000000000004</v>
      </c>
      <c r="F34" s="15">
        <f>'Reliability of Importance'!F34</f>
        <v>0.81142857142857139</v>
      </c>
      <c r="G34" s="14"/>
      <c r="H34" s="21">
        <f>'Data (raw)'!I84</f>
        <v>5</v>
      </c>
      <c r="I34" s="21">
        <f>'Data (raw)'!J84</f>
        <v>4</v>
      </c>
      <c r="J34" s="21">
        <f>'Data (raw)'!K84</f>
        <v>5</v>
      </c>
      <c r="K34" s="21">
        <f>'Data (raw)'!L84</f>
        <v>2</v>
      </c>
      <c r="L34" s="21">
        <f>'Data (raw)'!M84</f>
        <v>6</v>
      </c>
      <c r="M34" s="21">
        <f>'Data (raw)'!N84</f>
        <v>7</v>
      </c>
      <c r="N34" s="21"/>
      <c r="O34" s="21">
        <f>'Data (raw)'!P84</f>
        <v>5</v>
      </c>
      <c r="P34" s="21">
        <f>'Data (raw)'!Q84</f>
        <v>5</v>
      </c>
      <c r="Q34" s="21">
        <f>'Data (raw)'!R84</f>
        <v>1</v>
      </c>
      <c r="R34" s="21">
        <f>'Data (raw)'!S84</f>
        <v>4</v>
      </c>
      <c r="S34" s="21"/>
      <c r="T34" s="21"/>
      <c r="U34" s="21"/>
      <c r="V34" s="21"/>
      <c r="W34" s="21"/>
      <c r="X34" s="21"/>
    </row>
  </sheetData>
  <conditionalFormatting sqref="H41">
    <cfRule type="colorScale" priority="5">
      <colorScale>
        <cfvo type="num" val="1"/>
        <cfvo type="num" val="4"/>
        <cfvo type="num" val="7"/>
        <color rgb="FFFF7128"/>
        <color rgb="FFFFEB84"/>
        <color rgb="FF63BE7B"/>
      </colorScale>
    </cfRule>
  </conditionalFormatting>
  <conditionalFormatting sqref="E3:E34">
    <cfRule type="colorScale" priority="4">
      <colorScale>
        <cfvo type="min"/>
        <cfvo type="max"/>
        <color rgb="FFFCFCFF"/>
        <color rgb="FFF8696B"/>
      </colorScale>
    </cfRule>
  </conditionalFormatting>
  <conditionalFormatting sqref="F3:G34">
    <cfRule type="colorScale" priority="2">
      <colorScale>
        <cfvo type="min"/>
        <cfvo type="max"/>
        <color rgb="FFFCFCFF"/>
        <color rgb="FF63BE7B"/>
      </colorScale>
    </cfRule>
  </conditionalFormatting>
  <conditionalFormatting sqref="H3:R34">
    <cfRule type="colorScale" priority="1">
      <colorScale>
        <cfvo type="min"/>
        <cfvo type="max"/>
        <color rgb="FFFFEF9C"/>
        <color rgb="FF63BE7B"/>
      </colorScale>
    </cfRule>
  </conditionalFormatting>
  <pageMargins left="0.75" right="0.75" top="1" bottom="1" header="0.5" footer="0.5"/>
  <pageSetup paperSize="9" orientation="portrait" horizontalDpi="4294967292" verticalDpi="4294967292"/>
  <ignoredErrors>
    <ignoredError sqref="E13 E34" emptyCellReference="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
  <sheetViews>
    <sheetView topLeftCell="C1" workbookViewId="0">
      <selection activeCell="U27" sqref="U27"/>
    </sheetView>
  </sheetViews>
  <sheetFormatPr baseColWidth="10" defaultColWidth="10.83203125" defaultRowHeight="12" x14ac:dyDescent="0"/>
  <cols>
    <col min="1" max="1" width="111.83203125" style="12" customWidth="1"/>
    <col min="2" max="3" width="10.83203125" style="12"/>
    <col min="4" max="4" width="11" style="12" bestFit="1" customWidth="1"/>
    <col min="5" max="19" width="10.83203125" style="12"/>
    <col min="20" max="20" width="11" style="12" bestFit="1" customWidth="1"/>
    <col min="21" max="16384" width="10.83203125" style="12"/>
  </cols>
  <sheetData>
    <row r="1" spans="1:30" ht="14">
      <c r="A1" s="12" t="s">
        <v>172</v>
      </c>
      <c r="B1" s="13" t="s">
        <v>162</v>
      </c>
      <c r="C1" s="12" t="s">
        <v>165</v>
      </c>
      <c r="D1" s="12" t="s">
        <v>164</v>
      </c>
      <c r="E1" s="19" t="s">
        <v>166</v>
      </c>
      <c r="F1" s="19" t="s">
        <v>167</v>
      </c>
      <c r="G1" s="19"/>
      <c r="H1" s="12" t="str">
        <f>'Data (raw)'!I2</f>
        <v>Tim Aanhane</v>
      </c>
      <c r="I1" s="12" t="str">
        <f>'Data (raw)'!J2</f>
        <v>Lonneke</v>
      </c>
      <c r="J1" s="12" t="str">
        <f>'Data (raw)'!K2</f>
        <v>Koen Drenth</v>
      </c>
      <c r="K1" s="12" t="str">
        <f>'Data (raw)'!L2</f>
        <v>Tom Schenkels</v>
      </c>
      <c r="L1" s="12" t="str">
        <f>'Data (raw)'!M2</f>
        <v>Robbert Drupsteen</v>
      </c>
      <c r="M1" s="12" t="str">
        <f>'Data (raw)'!N2</f>
        <v>Joan Stip</v>
      </c>
      <c r="N1" s="12" t="str">
        <f>'Data (raw)'!O2</f>
        <v>Jeroen Eggermont</v>
      </c>
      <c r="O1" s="12" t="str">
        <f>'Data (raw)'!P2</f>
        <v>Joost</v>
      </c>
      <c r="P1" s="12" t="str">
        <f>'Data (raw)'!Q2</f>
        <v>Amy Berendsen</v>
      </c>
      <c r="Q1" s="12" t="str">
        <f>'Data (raw)'!R2</f>
        <v>Lowieke de Vries</v>
      </c>
      <c r="R1" s="12" t="str">
        <f>'Data (raw)'!S2</f>
        <v>Yva Visscher</v>
      </c>
      <c r="T1"/>
      <c r="U1"/>
      <c r="V1"/>
      <c r="W1"/>
      <c r="X1"/>
      <c r="Y1"/>
      <c r="Z1"/>
      <c r="AA1"/>
      <c r="AB1"/>
      <c r="AC1"/>
      <c r="AD1"/>
    </row>
    <row r="2" spans="1:30" ht="14">
      <c r="B2" s="13"/>
      <c r="E2" s="19"/>
      <c r="F2" s="19"/>
      <c r="G2" s="19"/>
      <c r="T2"/>
      <c r="U2"/>
      <c r="V2"/>
      <c r="W2"/>
      <c r="X2"/>
      <c r="Y2"/>
      <c r="Z2"/>
      <c r="AA2"/>
      <c r="AB2"/>
      <c r="AC2"/>
      <c r="AD2"/>
    </row>
    <row r="3" spans="1:30" ht="14">
      <c r="A3" s="12" t="str">
        <f>'Data (raw)'!A3</f>
        <v>Ik wil een mooie en inzichtelijke media collectie (online en offline) kunnen bijhouden, waarin ik (of eventueel meedere gebruikers) media kan toevoegen [Ben ik het ...]</v>
      </c>
      <c r="B3" s="13" t="s">
        <v>163</v>
      </c>
      <c r="C3" s="12">
        <v>4</v>
      </c>
      <c r="D3" s="18">
        <f>C3/15</f>
        <v>0.26666666666666666</v>
      </c>
      <c r="E3" s="20">
        <f>Importance!E3</f>
        <v>5.0909090909090908</v>
      </c>
      <c r="F3" s="15">
        <f>(7-AVERAGE(H3:V3))/7</f>
        <v>0.78040141676505315</v>
      </c>
      <c r="G3" s="14"/>
      <c r="H3" s="23">
        <f>MAX(E3,Importance!H3)-MIN(E3,Importance!H3)</f>
        <v>2.0909090909090908</v>
      </c>
      <c r="I3" s="23">
        <f>MAX(E3,Importance!I3)-MIN(E3,Importance!I3)</f>
        <v>0.90909090909090917</v>
      </c>
      <c r="J3" s="23">
        <f>MAX(E3,Importance!J3)-MIN(E3,Importance!J3)</f>
        <v>0.90909090909090917</v>
      </c>
      <c r="K3" s="23">
        <f>MAX(E3,Importance!K3)-MIN(E3,Importance!K3)</f>
        <v>3.0909090909090908</v>
      </c>
      <c r="L3" s="23">
        <f>MAX(E3,Importance!L3)-MIN(E3,Importance!L3)</f>
        <v>1.9090909090909092</v>
      </c>
      <c r="M3" s="23">
        <f>MAX(E3,Importance!M3)-MIN(E3,Importance!M3)</f>
        <v>1.9090909090909092</v>
      </c>
      <c r="N3" s="23">
        <f>MAX(E3,Importance!N3)-MIN(E3,Importance!N3)</f>
        <v>0.90909090909090917</v>
      </c>
      <c r="O3" s="23">
        <f>MAX(E3,Importance!O3)-MIN(E3,Importance!O3)</f>
        <v>1.9090909090909092</v>
      </c>
      <c r="P3" s="23">
        <f>MAX(E3,Importance!P3)-MIN(E3,Importance!P3)</f>
        <v>1.0909090909090908</v>
      </c>
      <c r="Q3" s="23">
        <f>MAX(E3,Importance!Q3)-MIN(E3,Importance!Q3)</f>
        <v>2.0909090909090908</v>
      </c>
      <c r="R3" s="23">
        <f>MAX(E3,Importance!R3)-MIN(E3,Importance!R3)</f>
        <v>9.0909090909090828E-2</v>
      </c>
      <c r="S3" s="21"/>
      <c r="T3"/>
      <c r="U3"/>
      <c r="V3"/>
      <c r="W3"/>
      <c r="X3"/>
      <c r="Y3"/>
      <c r="Z3"/>
      <c r="AA3"/>
      <c r="AB3"/>
      <c r="AC3"/>
      <c r="AD3"/>
    </row>
    <row r="4" spans="1:30" ht="14">
      <c r="A4" s="12" t="str">
        <f>'Data (raw)'!A6</f>
        <v>Ik wil de media collectie van vrienden kunnen bekijken (en kunnen afspelen) [Ben ik het ...]</v>
      </c>
      <c r="B4" s="13" t="s">
        <v>163</v>
      </c>
      <c r="C4" s="12">
        <v>1</v>
      </c>
      <c r="D4" s="18">
        <f t="shared" ref="D4:D34" si="0">C4/15</f>
        <v>6.6666666666666666E-2</v>
      </c>
      <c r="E4" s="20">
        <f>Importance!E4</f>
        <v>3.9090909090909092</v>
      </c>
      <c r="F4" s="15">
        <f t="shared" ref="F4:F34" si="1">(7-AVERAGE(H4:V4))/7</f>
        <v>0.80165289256198347</v>
      </c>
      <c r="G4" s="14"/>
      <c r="H4" s="23">
        <f>MAX(E4,Importance!H4)-MIN(E4,Importance!H4)</f>
        <v>2.0909090909090908</v>
      </c>
      <c r="I4" s="23">
        <f>MAX(E4,Importance!I4)-MIN(E4,Importance!I4)</f>
        <v>9.0909090909090828E-2</v>
      </c>
      <c r="J4" s="23">
        <f>MAX(E4,Importance!J4)-MIN(E4,Importance!J4)</f>
        <v>9.0909090909090828E-2</v>
      </c>
      <c r="K4" s="23">
        <f>MAX(E4,Importance!K4)-MIN(E4,Importance!K4)</f>
        <v>1.9090909090909092</v>
      </c>
      <c r="L4" s="23">
        <f>MAX(E4,Importance!L4)-MIN(E4,Importance!L4)</f>
        <v>3.0909090909090908</v>
      </c>
      <c r="M4" s="23">
        <f>MAX(E4,Importance!M4)-MIN(E4,Importance!M4)</f>
        <v>1.0909090909090908</v>
      </c>
      <c r="N4" s="23">
        <f>MAX(E4,Importance!N4)-MIN(E4,Importance!N4)</f>
        <v>1.0909090909090908</v>
      </c>
      <c r="O4" s="23">
        <f>MAX(E4,Importance!O4)-MIN(E4,Importance!O4)</f>
        <v>9.0909090909090828E-2</v>
      </c>
      <c r="P4" s="23">
        <f>MAX(E4,Importance!P4)-MIN(E4,Importance!P4)</f>
        <v>0.90909090909090917</v>
      </c>
      <c r="Q4" s="23">
        <f>MAX(E4,Importance!Q4)-MIN(E4,Importance!Q4)</f>
        <v>2.9090909090909092</v>
      </c>
      <c r="R4" s="23">
        <f>MAX(E4,Importance!R4)-MIN(E4,Importance!R4)</f>
        <v>1.9090909090909092</v>
      </c>
      <c r="S4" s="23"/>
      <c r="T4"/>
      <c r="U4"/>
      <c r="V4"/>
      <c r="W4"/>
      <c r="X4"/>
      <c r="Y4"/>
      <c r="Z4"/>
      <c r="AA4"/>
      <c r="AB4"/>
      <c r="AC4"/>
      <c r="AD4"/>
    </row>
    <row r="5" spans="1:30" ht="14">
      <c r="A5" s="12" t="str">
        <f>'Data (raw)'!A9</f>
        <v>Ik wil een "nog te bekijken" collectie kunnen bijhouden via diensten of vrienden waarvan ik film/serie suggesties krijg. Een overzicht van hiervan is zichtbaar via mijn media systeem [Ben ik het ...]</v>
      </c>
      <c r="B5" s="13" t="s">
        <v>163</v>
      </c>
      <c r="C5" s="12">
        <v>2</v>
      </c>
      <c r="D5" s="18">
        <f t="shared" si="0"/>
        <v>0.13333333333333333</v>
      </c>
      <c r="E5" s="20">
        <f>Importance!E5</f>
        <v>5</v>
      </c>
      <c r="F5" s="15">
        <f t="shared" si="1"/>
        <v>0.81818181818181823</v>
      </c>
      <c r="G5" s="14"/>
      <c r="H5" s="23">
        <f>MAX(E5,Importance!H5)-MIN(E5,Importance!H5)</f>
        <v>1</v>
      </c>
      <c r="I5" s="23">
        <f>MAX(E5,Importance!I5)-MIN(E5,Importance!I5)</f>
        <v>1</v>
      </c>
      <c r="J5" s="23">
        <f>MAX(E5,Importance!J5)-MIN(E5,Importance!J5)</f>
        <v>0</v>
      </c>
      <c r="K5" s="23">
        <f>MAX(E5,Importance!K5)-MIN(E5,Importance!K5)</f>
        <v>4</v>
      </c>
      <c r="L5" s="23">
        <f>MAX(E5,Importance!L5)-MIN(E5,Importance!L5)</f>
        <v>2</v>
      </c>
      <c r="M5" s="23">
        <f>MAX(E5,Importance!M5)-MIN(E5,Importance!M5)</f>
        <v>1</v>
      </c>
      <c r="N5" s="23">
        <f>MAX(E5,Importance!N5)-MIN(E5,Importance!N5)</f>
        <v>1</v>
      </c>
      <c r="O5" s="23">
        <f>MAX(E5,Importance!O5)-MIN(E5,Importance!O5)</f>
        <v>0</v>
      </c>
      <c r="P5" s="23">
        <f>MAX(E5,Importance!P5)-MIN(E5,Importance!P5)</f>
        <v>2</v>
      </c>
      <c r="Q5" s="23">
        <f>MAX(E5,Importance!Q5)-MIN(E5,Importance!Q5)</f>
        <v>0</v>
      </c>
      <c r="R5" s="23">
        <f>MAX(E5,Importance!R5)-MIN(E5,Importance!R5)</f>
        <v>2</v>
      </c>
      <c r="S5" s="21"/>
      <c r="T5"/>
      <c r="U5"/>
      <c r="V5"/>
      <c r="W5"/>
      <c r="X5"/>
      <c r="Y5"/>
      <c r="Z5"/>
      <c r="AA5"/>
      <c r="AB5"/>
      <c r="AC5"/>
      <c r="AD5"/>
    </row>
    <row r="6" spans="1:30" ht="14">
      <c r="A6" s="12" t="str">
        <f>'Data (raw)'!A12</f>
        <v>Ik wil dat ik de media in mijn "nog te bekijken" collectie direct kan afspelen via mijn media systeem [Ben ik het ...]</v>
      </c>
      <c r="B6" s="13" t="s">
        <v>163</v>
      </c>
      <c r="C6" s="12">
        <v>1</v>
      </c>
      <c r="D6" s="18">
        <f t="shared" si="0"/>
        <v>6.6666666666666666E-2</v>
      </c>
      <c r="E6" s="20">
        <f>Importance!E6</f>
        <v>5.8181818181818183</v>
      </c>
      <c r="F6" s="15">
        <f t="shared" si="1"/>
        <v>0.87957497048406152</v>
      </c>
      <c r="G6" s="14"/>
      <c r="H6" s="23">
        <f>MAX(E6,Importance!H6)-MIN(E6,Importance!H6)</f>
        <v>0.18181818181818166</v>
      </c>
      <c r="I6" s="23">
        <f>MAX(E6,Importance!I6)-MIN(E6,Importance!I6)</f>
        <v>0.18181818181818166</v>
      </c>
      <c r="J6" s="23">
        <f>MAX(E6,Importance!J6)-MIN(E6,Importance!J6)</f>
        <v>1.1818181818181817</v>
      </c>
      <c r="K6" s="23">
        <f>MAX(E6,Importance!K6)-MIN(E6,Importance!K6)</f>
        <v>3.8181818181818183</v>
      </c>
      <c r="L6" s="23">
        <f>MAX(E6,Importance!L6)-MIN(E6,Importance!L6)</f>
        <v>1.1818181818181817</v>
      </c>
      <c r="M6" s="23">
        <f>MAX(E6,Importance!M6)-MIN(E6,Importance!M6)</f>
        <v>0.18181818181818166</v>
      </c>
      <c r="N6" s="23">
        <f>MAX(E6,Importance!N6)-MIN(E6,Importance!N6)</f>
        <v>0.81818181818181834</v>
      </c>
      <c r="O6" s="23">
        <f>MAX(E6,Importance!O6)-MIN(E6,Importance!O6)</f>
        <v>0.18181818181818166</v>
      </c>
      <c r="P6" s="23">
        <f>MAX(E6,Importance!P6)-MIN(E6,Importance!P6)</f>
        <v>0.18181818181818166</v>
      </c>
      <c r="Q6" s="23">
        <f>MAX(E6,Importance!Q6)-MIN(E6,Importance!Q6)</f>
        <v>0.18181818181818166</v>
      </c>
      <c r="R6" s="23">
        <f>MAX(E6,Importance!R6)-MIN(E6,Importance!R6)</f>
        <v>1.1818181818181817</v>
      </c>
      <c r="S6" s="21"/>
      <c r="T6"/>
      <c r="U6"/>
      <c r="V6"/>
      <c r="W6"/>
      <c r="X6"/>
      <c r="Y6"/>
      <c r="Z6"/>
      <c r="AA6"/>
      <c r="AB6"/>
      <c r="AC6"/>
      <c r="AD6"/>
    </row>
    <row r="7" spans="1:30" ht="14">
      <c r="A7" s="12" t="str">
        <f>'Data (raw)'!A15</f>
        <v>Ik wil kunnen zien welke films (of afleveringen van een serie) ik al eerder heb bekeken.  [Ben ik het ...]</v>
      </c>
      <c r="B7" s="13" t="s">
        <v>163</v>
      </c>
      <c r="C7" s="12">
        <v>1</v>
      </c>
      <c r="D7" s="18">
        <f t="shared" si="0"/>
        <v>6.6666666666666666E-2</v>
      </c>
      <c r="E7" s="20">
        <f>Importance!E7</f>
        <v>5.5454545454545459</v>
      </c>
      <c r="F7" s="15">
        <f t="shared" si="1"/>
        <v>0.82526564344746156</v>
      </c>
      <c r="G7" s="14"/>
      <c r="H7" s="23">
        <f>MAX(E7,Importance!H7)-MIN(E7,Importance!H7)</f>
        <v>0.54545454545454586</v>
      </c>
      <c r="I7" s="23">
        <f>MAX(E7,Importance!I7)-MIN(E7,Importance!I7)</f>
        <v>1.4545454545454541</v>
      </c>
      <c r="J7" s="23">
        <f>MAX(E7,Importance!J7)-MIN(E7,Importance!J7)</f>
        <v>0.45454545454545414</v>
      </c>
      <c r="K7" s="23">
        <f>MAX(E7,Importance!K7)-MIN(E7,Importance!K7)</f>
        <v>0.45454545454545414</v>
      </c>
      <c r="L7" s="23">
        <f>MAX(E7,Importance!L7)-MIN(E7,Importance!L7)</f>
        <v>1.4545454545454541</v>
      </c>
      <c r="M7" s="23">
        <f>MAX(E7,Importance!M7)-MIN(E7,Importance!M7)</f>
        <v>0.54545454545454586</v>
      </c>
      <c r="N7" s="23">
        <f>MAX(E7,Importance!N7)-MIN(E7,Importance!N7)</f>
        <v>1.4545454545454541</v>
      </c>
      <c r="O7" s="23">
        <f>MAX(E7,Importance!O7)-MIN(E7,Importance!O7)</f>
        <v>3.5454545454545459</v>
      </c>
      <c r="P7" s="23">
        <f>MAX(E7,Importance!P7)-MIN(E7,Importance!P7)</f>
        <v>1.5454545454545459</v>
      </c>
      <c r="Q7" s="23">
        <f>MAX(E7,Importance!Q7)-MIN(E7,Importance!Q7)</f>
        <v>1.4545454545454541</v>
      </c>
      <c r="R7" s="23">
        <f>MAX(E7,Importance!R7)-MIN(E7,Importance!R7)</f>
        <v>0.54545454545454586</v>
      </c>
      <c r="S7" s="21"/>
      <c r="T7"/>
      <c r="U7"/>
      <c r="V7"/>
      <c r="W7"/>
      <c r="X7"/>
      <c r="Y7"/>
      <c r="Z7"/>
      <c r="AA7"/>
      <c r="AB7"/>
      <c r="AC7"/>
      <c r="AD7"/>
    </row>
    <row r="8" spans="1:30" ht="14">
      <c r="B8" s="13"/>
      <c r="D8" s="18"/>
      <c r="E8" s="20"/>
      <c r="F8" s="15"/>
      <c r="G8"/>
      <c r="H8"/>
      <c r="I8"/>
      <c r="J8"/>
      <c r="K8"/>
      <c r="L8"/>
      <c r="M8"/>
      <c r="N8"/>
      <c r="O8"/>
      <c r="P8"/>
      <c r="Q8"/>
      <c r="R8"/>
      <c r="S8"/>
      <c r="T8"/>
      <c r="U8"/>
      <c r="V8"/>
      <c r="W8"/>
      <c r="X8"/>
      <c r="Y8"/>
      <c r="Z8"/>
      <c r="AA8"/>
      <c r="AB8"/>
      <c r="AC8"/>
      <c r="AD8"/>
    </row>
    <row r="9" spans="1:30" ht="14">
      <c r="A9" s="12" t="str">
        <f>'Data (raw)'!A19</f>
        <v>Ik wil de meest recente films, series en muziek gelijk beschikbaar op mijn media systeem [Ben ik het ...]</v>
      </c>
      <c r="B9" s="13" t="s">
        <v>155</v>
      </c>
      <c r="C9" s="12">
        <v>3</v>
      </c>
      <c r="D9" s="18">
        <f t="shared" si="0"/>
        <v>0.2</v>
      </c>
      <c r="E9" s="20">
        <f>Importance!E9</f>
        <v>6.4545454545454541</v>
      </c>
      <c r="F9" s="15">
        <f t="shared" si="1"/>
        <v>0.90082644628099173</v>
      </c>
      <c r="G9" s="14"/>
      <c r="H9" s="23">
        <f>MAX(E9,Importance!H9)-MIN(E9,Importance!H9)</f>
        <v>0.45454545454545414</v>
      </c>
      <c r="I9" s="23">
        <f>MAX(E9,Importance!I9)-MIN(E9,Importance!I9)</f>
        <v>1.4545454545454541</v>
      </c>
      <c r="J9" s="23">
        <f>MAX(E9,Importance!J9)-MIN(E9,Importance!J9)</f>
        <v>0.54545454545454586</v>
      </c>
      <c r="K9" s="23">
        <f>MAX(E9,Importance!K9)-MIN(E9,Importance!K9)</f>
        <v>0.54545454545454586</v>
      </c>
      <c r="L9" s="23">
        <f>MAX(E9,Importance!L9)-MIN(E9,Importance!L9)</f>
        <v>0.54545454545454586</v>
      </c>
      <c r="M9" s="23">
        <f>MAX(E9,Importance!M9)-MIN(E9,Importance!M9)</f>
        <v>0.54545454545454586</v>
      </c>
      <c r="N9" s="23">
        <f>MAX(E9,Importance!N9)-MIN(E9,Importance!N9)</f>
        <v>0.54545454545454586</v>
      </c>
      <c r="O9" s="23">
        <f>MAX(E9,Importance!O9)-MIN(E9,Importance!O9)</f>
        <v>0.54545454545454586</v>
      </c>
      <c r="P9" s="23">
        <f>MAX(E9,Importance!P9)-MIN(E9,Importance!P9)</f>
        <v>0.45454545454545414</v>
      </c>
      <c r="Q9" s="23">
        <f>MAX(E9,Importance!Q9)-MIN(E9,Importance!Q9)</f>
        <v>1.4545454545454541</v>
      </c>
      <c r="R9" s="23">
        <f>MAX(E9,Importance!R9)-MIN(E9,Importance!R9)</f>
        <v>0.54545454545454586</v>
      </c>
      <c r="S9" s="21"/>
      <c r="T9"/>
      <c r="U9"/>
      <c r="V9"/>
      <c r="W9"/>
      <c r="X9"/>
      <c r="Y9"/>
      <c r="Z9"/>
      <c r="AA9"/>
      <c r="AB9"/>
      <c r="AC9"/>
      <c r="AD9"/>
    </row>
    <row r="10" spans="1:30" ht="14">
      <c r="A10" s="12" t="str">
        <f>'Data (raw)'!A22</f>
        <v>In mijn systeem wil ik de mogelijkheid om direct te kunnen zoeken naar beschikbare online media (dus ook films/muziek) en om dit gelijk af te spelen [Ben ik het ...]</v>
      </c>
      <c r="B10" s="13" t="s">
        <v>155</v>
      </c>
      <c r="C10" s="12">
        <v>15</v>
      </c>
      <c r="D10" s="18">
        <f t="shared" si="0"/>
        <v>1</v>
      </c>
      <c r="E10" s="20">
        <f>Importance!E10</f>
        <v>6.8181818181818183</v>
      </c>
      <c r="F10" s="15">
        <f t="shared" si="1"/>
        <v>0.9527744982290437</v>
      </c>
      <c r="G10" s="14"/>
      <c r="H10" s="23">
        <f>MAX(E10,Importance!H10)-MIN(E10,Importance!H10)</f>
        <v>0.18181818181818166</v>
      </c>
      <c r="I10" s="23">
        <f>MAX(E10,Importance!I10)-MIN(E10,Importance!I10)</f>
        <v>0.18181818181818166</v>
      </c>
      <c r="J10" s="23">
        <f>MAX(E10,Importance!J10)-MIN(E10,Importance!J10)</f>
        <v>0.18181818181818166</v>
      </c>
      <c r="K10" s="23">
        <f>MAX(E10,Importance!K10)-MIN(E10,Importance!K10)</f>
        <v>0.18181818181818166</v>
      </c>
      <c r="L10" s="23">
        <f>MAX(E10,Importance!L10)-MIN(E10,Importance!L10)</f>
        <v>0.18181818181818166</v>
      </c>
      <c r="M10" s="23">
        <f>MAX(E10,Importance!M10)-MIN(E10,Importance!M10)</f>
        <v>0.18181818181818166</v>
      </c>
      <c r="N10" s="23">
        <f>MAX(E10,Importance!N10)-MIN(E10,Importance!N10)</f>
        <v>0.18181818181818166</v>
      </c>
      <c r="O10" s="23">
        <f>MAX(E10,Importance!O10)-MIN(E10,Importance!O10)</f>
        <v>0.18181818181818166</v>
      </c>
      <c r="P10" s="23">
        <f>MAX(E10,Importance!P10)-MIN(E10,Importance!P10)</f>
        <v>0.18181818181818166</v>
      </c>
      <c r="Q10" s="23">
        <f>MAX(E10,Importance!Q10)-MIN(E10,Importance!Q10)</f>
        <v>1.8181818181818183</v>
      </c>
      <c r="R10" s="23">
        <f>MAX(E10,Importance!R10)-MIN(E10,Importance!R10)</f>
        <v>0.18181818181818166</v>
      </c>
      <c r="S10" s="21"/>
      <c r="T10"/>
      <c r="U10"/>
      <c r="V10"/>
      <c r="W10"/>
      <c r="X10"/>
      <c r="Y10"/>
      <c r="Z10"/>
      <c r="AA10"/>
      <c r="AB10"/>
      <c r="AC10"/>
      <c r="AD10"/>
    </row>
    <row r="11" spans="1:30" ht="14">
      <c r="B11" s="13"/>
      <c r="D11" s="18"/>
      <c r="E11" s="20"/>
      <c r="F11" s="15"/>
      <c r="G11"/>
      <c r="H11"/>
      <c r="I11"/>
      <c r="J11"/>
      <c r="K11"/>
      <c r="L11"/>
      <c r="M11"/>
      <c r="N11"/>
      <c r="O11"/>
      <c r="P11"/>
      <c r="Q11"/>
      <c r="R11"/>
      <c r="S11"/>
      <c r="T11"/>
      <c r="U11"/>
      <c r="V11"/>
      <c r="W11"/>
      <c r="X11"/>
      <c r="Y11"/>
      <c r="Z11"/>
      <c r="AA11"/>
      <c r="AB11"/>
      <c r="AC11"/>
      <c r="AD11"/>
    </row>
    <row r="12" spans="1:30" ht="14">
      <c r="A12" s="12" t="str">
        <f>'Data (raw)'!A26</f>
        <v>Ik wil dat al mijn media apparaten (wanneer gewenst) draadloos aan elkaar verbonden kunnen zijn [Ben ik het ...]</v>
      </c>
      <c r="B12" s="13" t="s">
        <v>156</v>
      </c>
      <c r="C12" s="12">
        <v>4</v>
      </c>
      <c r="D12" s="18">
        <f t="shared" si="0"/>
        <v>0.26666666666666666</v>
      </c>
      <c r="E12" s="20">
        <f>Importance!E12</f>
        <v>5.0909090909090908</v>
      </c>
      <c r="F12" s="15">
        <f t="shared" si="1"/>
        <v>0.78040141676505315</v>
      </c>
      <c r="G12" s="14"/>
      <c r="H12" s="23">
        <f>MAX(E12,Importance!H12)-MIN(E12,Importance!H12)</f>
        <v>3.0909090909090908</v>
      </c>
      <c r="I12" s="23">
        <f>MAX(E12,Importance!I12)-MIN(E12,Importance!I12)</f>
        <v>0.90909090909090917</v>
      </c>
      <c r="J12" s="23">
        <f>MAX(E12,Importance!J12)-MIN(E12,Importance!J12)</f>
        <v>0.90909090909090917</v>
      </c>
      <c r="K12" s="23">
        <f>MAX(E12,Importance!K12)-MIN(E12,Importance!K12)</f>
        <v>1.9090909090909092</v>
      </c>
      <c r="L12" s="23">
        <f>MAX(E12,Importance!L12)-MIN(E12,Importance!L12)</f>
        <v>1.9090909090909092</v>
      </c>
      <c r="M12" s="23">
        <f>MAX(E12,Importance!M12)-MIN(E12,Importance!M12)</f>
        <v>9.0909090909090828E-2</v>
      </c>
      <c r="N12" s="23">
        <f>MAX(E12,Importance!N12)-MIN(E12,Importance!N12)</f>
        <v>0.90909090909090917</v>
      </c>
      <c r="O12" s="23">
        <f>MAX(E12,Importance!O12)-MIN(E12,Importance!O12)</f>
        <v>1.9090909090909092</v>
      </c>
      <c r="P12" s="23">
        <f>MAX(E12,Importance!P12)-MIN(E12,Importance!P12)</f>
        <v>9.0909090909090828E-2</v>
      </c>
      <c r="Q12" s="23">
        <f>MAX(E12,Importance!Q12)-MIN(E12,Importance!Q12)</f>
        <v>4.0909090909090908</v>
      </c>
      <c r="R12" s="23">
        <f>MAX(E12,Importance!R12)-MIN(E12,Importance!R12)</f>
        <v>1.0909090909090908</v>
      </c>
      <c r="S12" s="21"/>
      <c r="T12"/>
      <c r="U12"/>
      <c r="V12"/>
      <c r="W12"/>
      <c r="X12"/>
      <c r="Y12"/>
      <c r="Z12"/>
      <c r="AA12"/>
      <c r="AB12"/>
      <c r="AC12"/>
      <c r="AD12"/>
    </row>
    <row r="13" spans="1:30" ht="14">
      <c r="A13" s="12" t="str">
        <f>'Data (raw)'!A29</f>
        <v>Ik wil via alle media apparaten die ik thuis gebruik (ook tv), toegang tot mijn gehele media collectie [Ben ik het ...]</v>
      </c>
      <c r="B13" s="13" t="s">
        <v>156</v>
      </c>
      <c r="C13" s="12">
        <v>5</v>
      </c>
      <c r="D13" s="18">
        <f t="shared" si="0"/>
        <v>0.33333333333333331</v>
      </c>
      <c r="E13" s="20">
        <f>Importance!E13</f>
        <v>5.2</v>
      </c>
      <c r="F13" s="15">
        <f t="shared" si="1"/>
        <v>0.82285714285714284</v>
      </c>
      <c r="G13" s="14"/>
      <c r="H13" s="23">
        <f>MAX(E13,Importance!H13)-MIN(E13,Importance!H13)</f>
        <v>0.20000000000000018</v>
      </c>
      <c r="I13" s="23"/>
      <c r="J13" s="23">
        <f>MAX(E13,Importance!J13)-MIN(E13,Importance!J13)</f>
        <v>0.79999999999999982</v>
      </c>
      <c r="K13" s="23">
        <f>MAX(E13,Importance!K13)-MIN(E13,Importance!K13)</f>
        <v>3.2</v>
      </c>
      <c r="L13" s="23">
        <f>MAX(E13,Importance!L13)-MIN(E13,Importance!L13)</f>
        <v>1.7999999999999998</v>
      </c>
      <c r="M13" s="23">
        <f>MAX(E13,Importance!M13)-MIN(E13,Importance!M13)</f>
        <v>0.20000000000000018</v>
      </c>
      <c r="N13" s="23">
        <f>MAX(E13,Importance!N13)-MIN(E13,Importance!N13)</f>
        <v>1.7999999999999998</v>
      </c>
      <c r="O13" s="23">
        <f>MAX(E13,Importance!O13)-MIN(E13,Importance!O13)</f>
        <v>1.7999999999999998</v>
      </c>
      <c r="P13" s="23">
        <f>MAX(E13,Importance!P13)-MIN(E13,Importance!P13)</f>
        <v>1.2000000000000002</v>
      </c>
      <c r="Q13" s="23">
        <f>MAX(E13,Importance!Q13)-MIN(E13,Importance!Q13)</f>
        <v>0.20000000000000018</v>
      </c>
      <c r="R13" s="23">
        <f>MAX(E13,Importance!R13)-MIN(E13,Importance!R13)</f>
        <v>1.2000000000000002</v>
      </c>
      <c r="S13" s="21"/>
      <c r="T13"/>
      <c r="U13"/>
      <c r="V13"/>
      <c r="W13"/>
      <c r="X13"/>
      <c r="Y13"/>
      <c r="Z13"/>
      <c r="AA13"/>
      <c r="AB13"/>
      <c r="AC13"/>
      <c r="AD13"/>
    </row>
    <row r="14" spans="1:30" ht="14">
      <c r="A14" s="12" t="str">
        <f>'Data (raw)'!A32</f>
        <v>Ik wil via alle media apparaten die ik thuis gebruik (ook tv), toegang tot de online media services waar ik gebruik van maak (zoals spotify, netflix, youtube, nu.nl) [Ben ik het ...]</v>
      </c>
      <c r="B14" s="13" t="s">
        <v>156</v>
      </c>
      <c r="C14" s="12">
        <v>7</v>
      </c>
      <c r="D14" s="18">
        <f t="shared" si="0"/>
        <v>0.46666666666666667</v>
      </c>
      <c r="E14" s="20">
        <f>Importance!E14</f>
        <v>5.4545454545454541</v>
      </c>
      <c r="F14" s="15">
        <f t="shared" si="1"/>
        <v>0.87721369539551364</v>
      </c>
      <c r="G14" s="14"/>
      <c r="H14" s="23">
        <f>MAX(E14,Importance!H14)-MIN(E14,Importance!H14)</f>
        <v>0.45454545454545414</v>
      </c>
      <c r="I14" s="23">
        <f>MAX(E14,Importance!I14)-MIN(E14,Importance!I14)</f>
        <v>0.45454545454545414</v>
      </c>
      <c r="J14" s="23">
        <f>MAX(E14,Importance!J14)-MIN(E14,Importance!J14)</f>
        <v>0.45454545454545414</v>
      </c>
      <c r="K14" s="23">
        <f>MAX(E14,Importance!K14)-MIN(E14,Importance!K14)</f>
        <v>1.5454545454545459</v>
      </c>
      <c r="L14" s="23">
        <f>MAX(E14,Importance!L14)-MIN(E14,Importance!L14)</f>
        <v>1.5454545454545459</v>
      </c>
      <c r="M14" s="23">
        <f>MAX(E14,Importance!M14)-MIN(E14,Importance!M14)</f>
        <v>0.45454545454545414</v>
      </c>
      <c r="N14" s="23">
        <f>MAX(E14,Importance!N14)-MIN(E14,Importance!N14)</f>
        <v>0.54545454545454586</v>
      </c>
      <c r="O14" s="23">
        <f>MAX(E14,Importance!O14)-MIN(E14,Importance!O14)</f>
        <v>1.4545454545454541</v>
      </c>
      <c r="P14" s="23">
        <f>MAX(E14,Importance!P14)-MIN(E14,Importance!P14)</f>
        <v>0.54545454545454586</v>
      </c>
      <c r="Q14" s="23">
        <f>MAX(E14,Importance!Q14)-MIN(E14,Importance!Q14)</f>
        <v>0.54545454545454586</v>
      </c>
      <c r="R14" s="23">
        <f>MAX(E14,Importance!R14)-MIN(E14,Importance!R14)</f>
        <v>1.4545454545454541</v>
      </c>
      <c r="S14" s="21"/>
      <c r="T14"/>
      <c r="U14"/>
      <c r="V14"/>
      <c r="W14"/>
      <c r="X14"/>
      <c r="Y14"/>
      <c r="Z14"/>
      <c r="AA14"/>
      <c r="AB14"/>
      <c r="AC14"/>
      <c r="AD14"/>
    </row>
    <row r="15" spans="1:30" ht="14">
      <c r="A15" s="12" t="str">
        <f>'Data (raw)'!A35</f>
        <v>Ik wil alle online media services waar ik gebruik van maak aan elkaar verbinden. Zodat ik bijvoorbeeld rechtstreeks van IMDB kan een film starten, vanuit mijn film collectie gelijk een trailer kan bekijken via youtube of dat mijn muziek collectie automatisch wordt aangevult met muziek uit mijn Shazam tags.  [Ben ik het ...]</v>
      </c>
      <c r="B15" s="13" t="s">
        <v>156</v>
      </c>
      <c r="C15" s="12">
        <v>9</v>
      </c>
      <c r="D15" s="18">
        <f t="shared" si="0"/>
        <v>0.6</v>
      </c>
      <c r="E15" s="20">
        <f>Importance!E15</f>
        <v>5.2727272727272725</v>
      </c>
      <c r="F15" s="15">
        <f t="shared" si="1"/>
        <v>0.78984651711924436</v>
      </c>
      <c r="G15" s="14"/>
      <c r="H15" s="23">
        <f>MAX(E15,Importance!H15)-MIN(E15,Importance!H15)</f>
        <v>0.72727272727272751</v>
      </c>
      <c r="I15" s="23">
        <f>MAX(E15,Importance!I15)-MIN(E15,Importance!I15)</f>
        <v>0.72727272727272751</v>
      </c>
      <c r="J15" s="23">
        <f>MAX(E15,Importance!J15)-MIN(E15,Importance!J15)</f>
        <v>0.27272727272727249</v>
      </c>
      <c r="K15" s="23">
        <f>MAX(E15,Importance!K15)-MIN(E15,Importance!K15)</f>
        <v>3.2727272727272725</v>
      </c>
      <c r="L15" s="23">
        <f>MAX(E15,Importance!L15)-MIN(E15,Importance!L15)</f>
        <v>1.7272727272727275</v>
      </c>
      <c r="M15" s="23">
        <f>MAX(E15,Importance!M15)-MIN(E15,Importance!M15)</f>
        <v>1.7272727272727275</v>
      </c>
      <c r="N15" s="23">
        <f>MAX(E15,Importance!N15)-MIN(E15,Importance!N15)</f>
        <v>0.72727272727272751</v>
      </c>
      <c r="O15" s="23">
        <f>MAX(E15,Importance!O15)-MIN(E15,Importance!O15)</f>
        <v>1.7272727272727275</v>
      </c>
      <c r="P15" s="23">
        <f>MAX(E15,Importance!P15)-MIN(E15,Importance!P15)</f>
        <v>0.72727272727272751</v>
      </c>
      <c r="Q15" s="23">
        <f>MAX(E15,Importance!Q15)-MIN(E15,Importance!Q15)</f>
        <v>4.2727272727272725</v>
      </c>
      <c r="R15" s="23">
        <f>MAX(E15,Importance!R15)-MIN(E15,Importance!R15)</f>
        <v>0.27272727272727249</v>
      </c>
      <c r="S15" s="21"/>
      <c r="T15"/>
      <c r="U15"/>
      <c r="V15"/>
      <c r="W15"/>
      <c r="X15"/>
      <c r="Y15"/>
      <c r="Z15"/>
      <c r="AA15"/>
      <c r="AB15"/>
      <c r="AC15"/>
      <c r="AD15"/>
    </row>
    <row r="16" spans="1:30" ht="14">
      <c r="A16" s="12" t="str">
        <f>'Data (raw)'!A38</f>
        <v>Ik wil dat de media die ik online selecteer of heb afgespeeld ook zonder internet verbinding beschikbaar is [Ben ik het ...]</v>
      </c>
      <c r="B16" s="13" t="s">
        <v>156</v>
      </c>
      <c r="C16" s="12">
        <v>4</v>
      </c>
      <c r="D16" s="18">
        <f t="shared" si="0"/>
        <v>0.26666666666666666</v>
      </c>
      <c r="E16" s="20">
        <f>Importance!E16</f>
        <v>4.9090909090909092</v>
      </c>
      <c r="F16" s="15">
        <f t="shared" si="1"/>
        <v>0.87485242030696575</v>
      </c>
      <c r="G16" s="14"/>
      <c r="H16" s="23">
        <f>MAX(E16,Importance!H16)-MIN(E16,Importance!H16)</f>
        <v>9.0909090909090828E-2</v>
      </c>
      <c r="I16" s="23">
        <f>MAX(E16,Importance!I16)-MIN(E16,Importance!I16)</f>
        <v>9.0909090909090828E-2</v>
      </c>
      <c r="J16" s="23">
        <f>MAX(E16,Importance!J16)-MIN(E16,Importance!J16)</f>
        <v>9.0909090909090828E-2</v>
      </c>
      <c r="K16" s="23">
        <f>MAX(E16,Importance!K16)-MIN(E16,Importance!K16)</f>
        <v>2.9090909090909092</v>
      </c>
      <c r="L16" s="23">
        <f>MAX(E16,Importance!L16)-MIN(E16,Importance!L16)</f>
        <v>1.0909090909090908</v>
      </c>
      <c r="M16" s="23">
        <f>MAX(E16,Importance!M16)-MIN(E16,Importance!M16)</f>
        <v>9.0909090909090828E-2</v>
      </c>
      <c r="N16" s="23">
        <f>MAX(E16,Importance!N16)-MIN(E16,Importance!N16)</f>
        <v>9.0909090909090828E-2</v>
      </c>
      <c r="O16" s="23">
        <f>MAX(E16,Importance!O16)-MIN(E16,Importance!O16)</f>
        <v>1.9090909090909092</v>
      </c>
      <c r="P16" s="23">
        <f>MAX(E16,Importance!P16)-MIN(E16,Importance!P16)</f>
        <v>1.0909090909090908</v>
      </c>
      <c r="Q16" s="23">
        <f>MAX(E16,Importance!Q16)-MIN(E16,Importance!Q16)</f>
        <v>9.0909090909090828E-2</v>
      </c>
      <c r="R16" s="23">
        <f>MAX(E16,Importance!R16)-MIN(E16,Importance!R16)</f>
        <v>2.0909090909090908</v>
      </c>
      <c r="S16" s="21"/>
      <c r="T16"/>
      <c r="U16"/>
      <c r="V16"/>
      <c r="W16"/>
      <c r="X16"/>
      <c r="Y16"/>
      <c r="Z16"/>
      <c r="AA16"/>
      <c r="AB16"/>
      <c r="AC16"/>
      <c r="AD16"/>
    </row>
    <row r="17" spans="1:30" ht="14">
      <c r="A17" s="12" t="str">
        <f>'Data (raw)'!A41</f>
        <v>Ik wil dat mijn media systeem onthoudt waar ik ben gestopt met afspelen en daar later weer verder gaat als ik dat wil (of nog een klein stukje van wat ik eerder al gezien heb ter recapitulatie)  [Ben ik het ...]</v>
      </c>
      <c r="B17" s="13" t="s">
        <v>156</v>
      </c>
      <c r="C17" s="12">
        <v>2</v>
      </c>
      <c r="D17" s="18">
        <f t="shared" si="0"/>
        <v>0.13333333333333333</v>
      </c>
      <c r="E17" s="20">
        <f>Importance!E17</f>
        <v>5.9090909090909092</v>
      </c>
      <c r="F17" s="15">
        <f t="shared" si="1"/>
        <v>0.90082644628099173</v>
      </c>
      <c r="G17" s="14"/>
      <c r="H17" s="23">
        <f>MAX(E17,Importance!H17)-MIN(E17,Importance!H17)</f>
        <v>2.9090909090909092</v>
      </c>
      <c r="I17" s="23">
        <f>MAX(E17,Importance!I17)-MIN(E17,Importance!I17)</f>
        <v>1.0909090909090908</v>
      </c>
      <c r="J17" s="23">
        <f>MAX(E17,Importance!J17)-MIN(E17,Importance!J17)</f>
        <v>0.90909090909090917</v>
      </c>
      <c r="K17" s="23">
        <f>MAX(E17,Importance!K17)-MIN(E17,Importance!K17)</f>
        <v>9.0909090909090828E-2</v>
      </c>
      <c r="L17" s="23">
        <f>MAX(E17,Importance!L17)-MIN(E17,Importance!L17)</f>
        <v>1.0909090909090908</v>
      </c>
      <c r="M17" s="23">
        <f>MAX(E17,Importance!M17)-MIN(E17,Importance!M17)</f>
        <v>1.0909090909090908</v>
      </c>
      <c r="N17" s="23">
        <f>MAX(E17,Importance!N17)-MIN(E17,Importance!N17)</f>
        <v>9.0909090909090828E-2</v>
      </c>
      <c r="O17" s="23">
        <f>MAX(E17,Importance!O17)-MIN(E17,Importance!O17)</f>
        <v>9.0909090909090828E-2</v>
      </c>
      <c r="P17" s="23">
        <f>MAX(E17,Importance!P17)-MIN(E17,Importance!P17)</f>
        <v>9.0909090909090828E-2</v>
      </c>
      <c r="Q17" s="23">
        <f>MAX(E17,Importance!Q17)-MIN(E17,Importance!Q17)</f>
        <v>9.0909090909090828E-2</v>
      </c>
      <c r="R17" s="23">
        <f>MAX(E17,Importance!R17)-MIN(E17,Importance!R17)</f>
        <v>9.0909090909090828E-2</v>
      </c>
      <c r="S17" s="21"/>
      <c r="T17"/>
      <c r="U17"/>
      <c r="V17"/>
      <c r="W17"/>
      <c r="X17"/>
      <c r="Y17"/>
      <c r="Z17"/>
      <c r="AA17"/>
      <c r="AB17"/>
      <c r="AC17"/>
      <c r="AD17"/>
    </row>
    <row r="18" spans="1:30" ht="14">
      <c r="A18" s="12" t="str">
        <f>'Data (raw)'!A44</f>
        <v>Ik wil altijd ondertiteling beschikbaar hebben, met de keuze of ik dit aanzet en in welke taal [Ben ik het ...]</v>
      </c>
      <c r="B18" s="13" t="s">
        <v>156</v>
      </c>
      <c r="C18" s="12">
        <v>1</v>
      </c>
      <c r="D18" s="18">
        <f t="shared" si="0"/>
        <v>6.6666666666666666E-2</v>
      </c>
      <c r="E18" s="20">
        <f>Importance!E18</f>
        <v>5.9090909090909092</v>
      </c>
      <c r="F18" s="15">
        <f t="shared" si="1"/>
        <v>0.87721369539551364</v>
      </c>
      <c r="G18" s="14"/>
      <c r="H18" s="23">
        <f>MAX(E18,Importance!H18)-MIN(E18,Importance!H18)</f>
        <v>0.90909090909090917</v>
      </c>
      <c r="I18" s="23">
        <f>MAX(E18,Importance!I18)-MIN(E18,Importance!I18)</f>
        <v>1.0909090909090908</v>
      </c>
      <c r="J18" s="23">
        <f>MAX(E18,Importance!J18)-MIN(E18,Importance!J18)</f>
        <v>9.0909090909090828E-2</v>
      </c>
      <c r="K18" s="23">
        <f>MAX(E18,Importance!K18)-MIN(E18,Importance!K18)</f>
        <v>2.9090909090909092</v>
      </c>
      <c r="L18" s="23">
        <f>MAX(E18,Importance!L18)-MIN(E18,Importance!L18)</f>
        <v>1.0909090909090908</v>
      </c>
      <c r="M18" s="23">
        <f>MAX(E18,Importance!M18)-MIN(E18,Importance!M18)</f>
        <v>1.0909090909090908</v>
      </c>
      <c r="N18" s="23">
        <f>MAX(E18,Importance!N18)-MIN(E18,Importance!N18)</f>
        <v>9.0909090909090828E-2</v>
      </c>
      <c r="O18" s="23">
        <f>MAX(E18,Importance!O18)-MIN(E18,Importance!O18)</f>
        <v>9.0909090909090828E-2</v>
      </c>
      <c r="P18" s="23">
        <f>MAX(E18,Importance!P18)-MIN(E18,Importance!P18)</f>
        <v>9.0909090909090828E-2</v>
      </c>
      <c r="Q18" s="23">
        <f>MAX(E18,Importance!Q18)-MIN(E18,Importance!Q18)</f>
        <v>0.90909090909090917</v>
      </c>
      <c r="R18" s="23">
        <f>MAX(E18,Importance!R18)-MIN(E18,Importance!R18)</f>
        <v>1.0909090909090908</v>
      </c>
      <c r="S18" s="21"/>
      <c r="T18"/>
      <c r="U18"/>
      <c r="V18"/>
      <c r="W18"/>
      <c r="X18"/>
      <c r="Y18"/>
      <c r="Z18"/>
      <c r="AA18"/>
      <c r="AB18"/>
      <c r="AC18"/>
      <c r="AD18"/>
    </row>
    <row r="19" spans="1:30" ht="14">
      <c r="A19" s="12" t="str">
        <f>'Data (raw)'!A47</f>
        <v>Ik wil mijn tv puur als beeldscherm voor media gebruiken en de interface/menu's/besturing alleen maar beschikbaar via mijn mobiele apparaten (tablet/smartphone) [Ben ik het ...]</v>
      </c>
      <c r="B19" s="13" t="s">
        <v>156</v>
      </c>
      <c r="C19" s="12">
        <v>1</v>
      </c>
      <c r="D19" s="18">
        <f t="shared" si="0"/>
        <v>6.6666666666666666E-2</v>
      </c>
      <c r="E19" s="20">
        <f>Importance!E19</f>
        <v>4.4545454545454541</v>
      </c>
      <c r="F19" s="15">
        <f t="shared" si="1"/>
        <v>0.77331759149940971</v>
      </c>
      <c r="G19" s="14"/>
      <c r="H19" s="23">
        <f>MAX(E19,Importance!H19)-MIN(E19,Importance!H19)</f>
        <v>2.4545454545454541</v>
      </c>
      <c r="I19" s="23">
        <f>MAX(E19,Importance!I19)-MIN(E19,Importance!I19)</f>
        <v>2.5454545454545459</v>
      </c>
      <c r="J19" s="23">
        <f>MAX(E19,Importance!J19)-MIN(E19,Importance!J19)</f>
        <v>1.5454545454545459</v>
      </c>
      <c r="K19" s="23">
        <f>MAX(E19,Importance!K19)-MIN(E19,Importance!K19)</f>
        <v>2.5454545454545459</v>
      </c>
      <c r="L19" s="23">
        <f>MAX(E19,Importance!L19)-MIN(E19,Importance!L19)</f>
        <v>0.54545454545454586</v>
      </c>
      <c r="M19" s="23">
        <f>MAX(E19,Importance!M19)-MIN(E19,Importance!M19)</f>
        <v>1.4545454545454541</v>
      </c>
      <c r="N19" s="23">
        <f>MAX(E19,Importance!N19)-MIN(E19,Importance!N19)</f>
        <v>0.45454545454545414</v>
      </c>
      <c r="O19" s="23">
        <f>MAX(E19,Importance!O19)-MIN(E19,Importance!O19)</f>
        <v>1.5454545454545459</v>
      </c>
      <c r="P19" s="23">
        <f>MAX(E19,Importance!P19)-MIN(E19,Importance!P19)</f>
        <v>2.4545454545454541</v>
      </c>
      <c r="Q19" s="23">
        <f>MAX(E19,Importance!Q19)-MIN(E19,Importance!Q19)</f>
        <v>0.45454545454545414</v>
      </c>
      <c r="R19" s="23">
        <f>MAX(E19,Importance!R19)-MIN(E19,Importance!R19)</f>
        <v>1.4545454545454541</v>
      </c>
      <c r="S19" s="21"/>
      <c r="T19"/>
      <c r="U19"/>
      <c r="V19"/>
      <c r="W19"/>
      <c r="X19"/>
      <c r="Y19"/>
      <c r="Z19"/>
      <c r="AA19"/>
      <c r="AB19"/>
      <c r="AC19"/>
      <c r="AD19"/>
    </row>
    <row r="20" spans="1:30" ht="14">
      <c r="B20" s="13"/>
      <c r="D20" s="18"/>
      <c r="E20" s="20"/>
      <c r="F20" s="15"/>
      <c r="G20"/>
      <c r="H20"/>
      <c r="I20"/>
      <c r="J20"/>
      <c r="K20"/>
      <c r="L20"/>
      <c r="M20"/>
      <c r="N20"/>
      <c r="O20"/>
      <c r="P20"/>
      <c r="Q20"/>
      <c r="R20"/>
      <c r="S20"/>
      <c r="T20"/>
      <c r="U20"/>
      <c r="V20"/>
      <c r="W20"/>
      <c r="X20"/>
      <c r="Y20"/>
      <c r="Z20"/>
      <c r="AA20"/>
      <c r="AB20"/>
      <c r="AC20"/>
      <c r="AD20"/>
    </row>
    <row r="21" spans="1:30" ht="14">
      <c r="A21" s="12" t="str">
        <f>'Data (raw)'!A51</f>
        <v>Ik wil dat mijn media systeem de nieuwste afleveringen van programma's en series die ik volg of wil volgen, automatisch klaar zet om te bekijken, direct wanneer deze beschikbaar zijn. [Ben ik het ...]</v>
      </c>
      <c r="B21" s="13" t="s">
        <v>157</v>
      </c>
      <c r="C21" s="12">
        <v>2</v>
      </c>
      <c r="D21" s="18">
        <f t="shared" si="0"/>
        <v>0.13333333333333333</v>
      </c>
      <c r="E21" s="20">
        <f>Importance!E21</f>
        <v>6.0909090909090908</v>
      </c>
      <c r="F21" s="15">
        <f t="shared" si="1"/>
        <v>0.92916174734356549</v>
      </c>
      <c r="G21" s="14"/>
      <c r="H21" s="23">
        <f>MAX(E21,Importance!H21)-MIN(E21,Importance!H21)</f>
        <v>9.0909090909090828E-2</v>
      </c>
      <c r="I21" s="23">
        <f>MAX(E21,Importance!I21)-MIN(E21,Importance!I21)</f>
        <v>9.0909090909090828E-2</v>
      </c>
      <c r="J21" s="23">
        <f>MAX(E21,Importance!J21)-MIN(E21,Importance!J21)</f>
        <v>1.0909090909090908</v>
      </c>
      <c r="K21" s="23">
        <f>MAX(E21,Importance!K21)-MIN(E21,Importance!K21)</f>
        <v>9.0909090909090828E-2</v>
      </c>
      <c r="L21" s="23">
        <f>MAX(E21,Importance!L21)-MIN(E21,Importance!L21)</f>
        <v>0.90909090909090917</v>
      </c>
      <c r="M21" s="23">
        <f>MAX(E21,Importance!M21)-MIN(E21,Importance!M21)</f>
        <v>9.0909090909090828E-2</v>
      </c>
      <c r="N21" s="23">
        <f>MAX(E21,Importance!N21)-MIN(E21,Importance!N21)</f>
        <v>9.0909090909090828E-2</v>
      </c>
      <c r="O21" s="23">
        <f>MAX(E21,Importance!O21)-MIN(E21,Importance!O21)</f>
        <v>9.0909090909090828E-2</v>
      </c>
      <c r="P21" s="23">
        <f>MAX(E21,Importance!P21)-MIN(E21,Importance!P21)</f>
        <v>0.90909090909090917</v>
      </c>
      <c r="Q21" s="23">
        <f>MAX(E21,Importance!Q21)-MIN(E21,Importance!Q21)</f>
        <v>1.0909090909090908</v>
      </c>
      <c r="R21" s="23">
        <f>MAX(E21,Importance!R21)-MIN(E21,Importance!R21)</f>
        <v>0.90909090909090917</v>
      </c>
      <c r="S21" s="21"/>
      <c r="T21"/>
      <c r="U21"/>
      <c r="V21"/>
      <c r="W21"/>
      <c r="X21"/>
      <c r="Y21"/>
      <c r="Z21"/>
      <c r="AA21"/>
      <c r="AB21"/>
      <c r="AC21"/>
      <c r="AD21"/>
    </row>
    <row r="22" spans="1:30" ht="14">
      <c r="A22" s="12" t="str">
        <f>'Data (raw)'!A54</f>
        <v>Ik wil dat mijn media systeem mij per periode een kleine selectie films/series/tv-programmas/muziek kan laten zien als suggestie om af te spelen.   [Ben ik het ...]</v>
      </c>
      <c r="B22" s="13" t="s">
        <v>157</v>
      </c>
      <c r="C22" s="12">
        <v>3</v>
      </c>
      <c r="D22" s="18">
        <f t="shared" si="0"/>
        <v>0.2</v>
      </c>
      <c r="E22" s="20">
        <f>Importance!E22</f>
        <v>5.1818181818181817</v>
      </c>
      <c r="F22" s="15">
        <f t="shared" si="1"/>
        <v>0.79929161747343558</v>
      </c>
      <c r="G22" s="14"/>
      <c r="H22" s="23">
        <f>MAX(E22,Importance!H22)-MIN(E22,Importance!H22)</f>
        <v>1.8181818181818183</v>
      </c>
      <c r="I22" s="23">
        <f>MAX(E22,Importance!I22)-MIN(E22,Importance!I22)</f>
        <v>1.8181818181818183</v>
      </c>
      <c r="J22" s="23">
        <f>MAX(E22,Importance!J22)-MIN(E22,Importance!J22)</f>
        <v>1.1818181818181817</v>
      </c>
      <c r="K22" s="23">
        <f>MAX(E22,Importance!K22)-MIN(E22,Importance!K22)</f>
        <v>2.1818181818181817</v>
      </c>
      <c r="L22" s="23">
        <f>MAX(E22,Importance!L22)-MIN(E22,Importance!L22)</f>
        <v>0.81818181818181834</v>
      </c>
      <c r="M22" s="23">
        <f>MAX(E22,Importance!M22)-MIN(E22,Importance!M22)</f>
        <v>0.81818181818181834</v>
      </c>
      <c r="N22" s="23">
        <f>MAX(E22,Importance!N22)-MIN(E22,Importance!N22)</f>
        <v>0.81818181818181834</v>
      </c>
      <c r="O22" s="23">
        <f>MAX(E22,Importance!O22)-MIN(E22,Importance!O22)</f>
        <v>0.18181818181818166</v>
      </c>
      <c r="P22" s="23">
        <f>MAX(E22,Importance!P22)-MIN(E22,Importance!P22)</f>
        <v>0.81818181818181834</v>
      </c>
      <c r="Q22" s="23">
        <f>MAX(E22,Importance!Q22)-MIN(E22,Importance!Q22)</f>
        <v>4.1818181818181817</v>
      </c>
      <c r="R22" s="23">
        <f>MAX(E22,Importance!R22)-MIN(E22,Importance!R22)</f>
        <v>0.81818181818181834</v>
      </c>
      <c r="S22" s="21"/>
      <c r="T22"/>
      <c r="U22"/>
      <c r="V22"/>
      <c r="W22"/>
      <c r="X22"/>
      <c r="Y22"/>
      <c r="Z22"/>
      <c r="AA22"/>
      <c r="AB22"/>
      <c r="AC22"/>
      <c r="AD22"/>
    </row>
    <row r="23" spans="1:30" ht="14">
      <c r="A23" s="12" t="str">
        <f>'Data (raw)'!A57</f>
        <v>Ik wil dat mijn media systeem ontdekt in wat voor stemming ik ben en suggesties doet wat ik kan bekijken/luisteren  [Ben ik het ...]</v>
      </c>
      <c r="B23" s="13" t="s">
        <v>157</v>
      </c>
      <c r="C23" s="12">
        <v>2</v>
      </c>
      <c r="D23" s="18">
        <f t="shared" si="0"/>
        <v>0.13333333333333333</v>
      </c>
      <c r="E23" s="20">
        <f>Importance!E23</f>
        <v>3.9090909090909092</v>
      </c>
      <c r="F23" s="15">
        <f t="shared" si="1"/>
        <v>0.77567886658795759</v>
      </c>
      <c r="G23" s="14"/>
      <c r="H23" s="23">
        <f>MAX(E23,Importance!H23)-MIN(E23,Importance!H23)</f>
        <v>1.0909090909090908</v>
      </c>
      <c r="I23" s="23">
        <f>MAX(E23,Importance!I23)-MIN(E23,Importance!I23)</f>
        <v>9.0909090909090828E-2</v>
      </c>
      <c r="J23" s="23">
        <f>MAX(E23,Importance!J23)-MIN(E23,Importance!J23)</f>
        <v>1.9090909090909092</v>
      </c>
      <c r="K23" s="23">
        <f>MAX(E23,Importance!K23)-MIN(E23,Importance!K23)</f>
        <v>2.9090909090909092</v>
      </c>
      <c r="L23" s="23">
        <f>MAX(E23,Importance!L23)-MIN(E23,Importance!L23)</f>
        <v>1.0909090909090908</v>
      </c>
      <c r="M23" s="23">
        <f>MAX(E23,Importance!M23)-MIN(E23,Importance!M23)</f>
        <v>0.90909090909090917</v>
      </c>
      <c r="N23" s="23">
        <f>MAX(E23,Importance!N23)-MIN(E23,Importance!N23)</f>
        <v>9.0909090909090828E-2</v>
      </c>
      <c r="O23" s="23">
        <f>MAX(E23,Importance!O23)-MIN(E23,Importance!O23)</f>
        <v>3.0909090909090908</v>
      </c>
      <c r="P23" s="23">
        <f>MAX(E23,Importance!P23)-MIN(E23,Importance!P23)</f>
        <v>2.0909090909090908</v>
      </c>
      <c r="Q23" s="23">
        <f>MAX(E23,Importance!Q23)-MIN(E23,Importance!Q23)</f>
        <v>2.9090909090909092</v>
      </c>
      <c r="R23" s="23">
        <f>MAX(E23,Importance!R23)-MIN(E23,Importance!R23)</f>
        <v>1.0909090909090908</v>
      </c>
      <c r="S23" s="21"/>
      <c r="T23"/>
      <c r="U23"/>
      <c r="V23"/>
      <c r="W23"/>
      <c r="X23"/>
      <c r="Y23"/>
      <c r="Z23"/>
      <c r="AA23"/>
      <c r="AB23"/>
      <c r="AC23"/>
      <c r="AD23"/>
    </row>
    <row r="24" spans="1:30" ht="14">
      <c r="A24" s="12" t="str">
        <f>'Data (raw)'!A60</f>
        <v>Ik wil dat ik toegang heb tot een muziek stream (zoals radio) die automatisch wordt gevuld door muziek die ik leuk vind [Ben ik het ...]</v>
      </c>
      <c r="B24" s="13" t="s">
        <v>157</v>
      </c>
      <c r="C24" s="12">
        <v>1</v>
      </c>
      <c r="D24" s="18">
        <f t="shared" si="0"/>
        <v>6.6666666666666666E-2</v>
      </c>
      <c r="E24" s="20">
        <f>Importance!E24</f>
        <v>5.0909090909090908</v>
      </c>
      <c r="F24" s="15">
        <f t="shared" si="1"/>
        <v>0.8795749704840613</v>
      </c>
      <c r="G24" s="14"/>
      <c r="H24" s="23">
        <f>MAX(E24,Importance!H24)-MIN(E24,Importance!H24)</f>
        <v>9.0909090909090828E-2</v>
      </c>
      <c r="I24" s="23">
        <f>MAX(E24,Importance!I24)-MIN(E24,Importance!I24)</f>
        <v>0.90909090909090917</v>
      </c>
      <c r="J24" s="23">
        <f>MAX(E24,Importance!J24)-MIN(E24,Importance!J24)</f>
        <v>9.0909090909090828E-2</v>
      </c>
      <c r="K24" s="23">
        <f>MAX(E24,Importance!K24)-MIN(E24,Importance!K24)</f>
        <v>9.0909090909090828E-2</v>
      </c>
      <c r="L24" s="23">
        <f>MAX(E24,Importance!L24)-MIN(E24,Importance!L24)</f>
        <v>9.0909090909090828E-2</v>
      </c>
      <c r="M24" s="23">
        <f>MAX(E24,Importance!M24)-MIN(E24,Importance!M24)</f>
        <v>0.90909090909090917</v>
      </c>
      <c r="N24" s="23">
        <f>MAX(E24,Importance!N24)-MIN(E24,Importance!N24)</f>
        <v>9.0909090909090828E-2</v>
      </c>
      <c r="O24" s="23">
        <f>MAX(E24,Importance!O24)-MIN(E24,Importance!O24)</f>
        <v>9.0909090909090828E-2</v>
      </c>
      <c r="P24" s="23">
        <f>MAX(E24,Importance!P24)-MIN(E24,Importance!P24)</f>
        <v>1.9090909090909092</v>
      </c>
      <c r="Q24" s="23">
        <f>MAX(E24,Importance!Q24)-MIN(E24,Importance!Q24)</f>
        <v>4.0909090909090908</v>
      </c>
      <c r="R24" s="23">
        <f>MAX(E24,Importance!R24)-MIN(E24,Importance!R24)</f>
        <v>0.90909090909090917</v>
      </c>
      <c r="S24" s="21"/>
      <c r="T24"/>
      <c r="U24"/>
      <c r="V24"/>
      <c r="W24"/>
      <c r="X24"/>
      <c r="Y24"/>
      <c r="Z24"/>
      <c r="AA24"/>
      <c r="AB24"/>
      <c r="AC24"/>
      <c r="AD24"/>
    </row>
    <row r="25" spans="1:30" ht="14">
      <c r="B25" s="13"/>
      <c r="D25" s="18"/>
      <c r="E25" s="20"/>
      <c r="F25" s="15"/>
      <c r="G25"/>
      <c r="H25"/>
      <c r="I25"/>
      <c r="J25"/>
      <c r="K25"/>
      <c r="L25"/>
      <c r="M25"/>
      <c r="N25"/>
      <c r="O25"/>
      <c r="P25"/>
      <c r="Q25"/>
      <c r="R25"/>
      <c r="S25"/>
      <c r="T25"/>
      <c r="U25"/>
      <c r="V25"/>
      <c r="W25"/>
      <c r="X25"/>
      <c r="Y25"/>
      <c r="Z25"/>
      <c r="AA25"/>
      <c r="AB25"/>
      <c r="AC25"/>
      <c r="AD25"/>
    </row>
    <row r="26" spans="1:30" ht="14">
      <c r="A26" s="12" t="str">
        <f>'Data (raw)'!A64</f>
        <v>Ik wil dat alle beschikbare media, online of offline, aan de hoogste vorm van kwaliteit** dat mijn media systeem aan kan, moet voldoen [Ben ik het ...]</v>
      </c>
      <c r="B26" s="13" t="s">
        <v>158</v>
      </c>
      <c r="C26" s="12">
        <v>1</v>
      </c>
      <c r="D26" s="18">
        <f t="shared" si="0"/>
        <v>6.6666666666666666E-2</v>
      </c>
      <c r="E26" s="20">
        <f>Importance!E26</f>
        <v>6.3636363636363633</v>
      </c>
      <c r="F26" s="15">
        <f t="shared" si="1"/>
        <v>0.91735537190082639</v>
      </c>
      <c r="G26" s="14"/>
      <c r="H26" s="23">
        <f>MAX(E26,Importance!H26)-MIN(E26,Importance!H26)</f>
        <v>0.36363636363636331</v>
      </c>
      <c r="I26" s="23">
        <f>MAX(E26,Importance!I26)-MIN(E26,Importance!I26)</f>
        <v>0.63636363636363669</v>
      </c>
      <c r="J26" s="23">
        <f>MAX(E26,Importance!J26)-MIN(E26,Importance!J26)</f>
        <v>0.63636363636363669</v>
      </c>
      <c r="K26" s="23">
        <f>MAX(E26,Importance!K26)-MIN(E26,Importance!K26)</f>
        <v>0.36363636363636331</v>
      </c>
      <c r="L26" s="23">
        <f>MAX(E26,Importance!L26)-MIN(E26,Importance!L26)</f>
        <v>0.63636363636363669</v>
      </c>
      <c r="M26" s="23">
        <f>MAX(E26,Importance!M26)-MIN(E26,Importance!M26)</f>
        <v>0.36363636363636331</v>
      </c>
      <c r="N26" s="23">
        <f>MAX(E26,Importance!N26)-MIN(E26,Importance!N26)</f>
        <v>0.63636363636363669</v>
      </c>
      <c r="O26" s="23">
        <f>MAX(E26,Importance!O26)-MIN(E26,Importance!O26)</f>
        <v>0.36363636363636331</v>
      </c>
      <c r="P26" s="23">
        <f>MAX(E26,Importance!P26)-MIN(E26,Importance!P26)</f>
        <v>0.36363636363636331</v>
      </c>
      <c r="Q26" s="23">
        <f>MAX(E26,Importance!Q26)-MIN(E26,Importance!Q26)</f>
        <v>0.63636363636363669</v>
      </c>
      <c r="R26" s="23">
        <f>MAX(E26,Importance!R26)-MIN(E26,Importance!R26)</f>
        <v>1.3636363636363633</v>
      </c>
      <c r="S26" s="21"/>
      <c r="T26"/>
      <c r="U26"/>
      <c r="V26"/>
      <c r="W26"/>
      <c r="X26"/>
      <c r="Y26"/>
      <c r="Z26"/>
      <c r="AA26"/>
      <c r="AB26"/>
      <c r="AC26"/>
      <c r="AD26"/>
    </row>
    <row r="27" spans="1:30" ht="14">
      <c r="B27" s="13"/>
      <c r="D27" s="18"/>
      <c r="E27" s="20"/>
      <c r="F27" s="15"/>
      <c r="G27"/>
      <c r="H27"/>
      <c r="I27"/>
      <c r="J27"/>
      <c r="K27"/>
      <c r="L27"/>
      <c r="M27"/>
      <c r="N27"/>
      <c r="O27"/>
      <c r="P27"/>
      <c r="Q27"/>
      <c r="R27"/>
      <c r="S27"/>
      <c r="T27"/>
      <c r="U27"/>
      <c r="V27"/>
      <c r="W27"/>
      <c r="X27"/>
      <c r="Y27"/>
      <c r="Z27"/>
      <c r="AA27"/>
      <c r="AB27"/>
      <c r="AC27"/>
      <c r="AD27"/>
    </row>
    <row r="28" spans="1:30" ht="14">
      <c r="A28" s="12" t="str">
        <f>'Data (raw)'!A68</f>
        <v>Bij live streams (zoals radio) wil ik kunnen zien welk nummer/film/programma ik nu luister/bekijk of zojuist heb beluisterd/bekeken [Ben ik het ...]</v>
      </c>
      <c r="B28" s="13" t="s">
        <v>159</v>
      </c>
      <c r="C28" s="12">
        <v>1</v>
      </c>
      <c r="D28" s="18">
        <f t="shared" si="0"/>
        <v>6.6666666666666666E-2</v>
      </c>
      <c r="E28" s="20">
        <f>Importance!E28</f>
        <v>5.6363636363636367</v>
      </c>
      <c r="F28" s="15">
        <f t="shared" si="1"/>
        <v>0.90791027154663517</v>
      </c>
      <c r="G28" s="14"/>
      <c r="H28" s="23">
        <f>MAX(E28,Importance!H28)-MIN(E28,Importance!H28)</f>
        <v>0.63636363636363669</v>
      </c>
      <c r="I28" s="23">
        <f>MAX(E28,Importance!I28)-MIN(E28,Importance!I28)</f>
        <v>0.36363636363636331</v>
      </c>
      <c r="J28" s="23">
        <f>MAX(E28,Importance!J28)-MIN(E28,Importance!J28)</f>
        <v>1.6363636363636367</v>
      </c>
      <c r="K28" s="23">
        <f>MAX(E28,Importance!K28)-MIN(E28,Importance!K28)</f>
        <v>0.36363636363636331</v>
      </c>
      <c r="L28" s="23">
        <f>MAX(E28,Importance!L28)-MIN(E28,Importance!L28)</f>
        <v>1.3636363636363633</v>
      </c>
      <c r="M28" s="23">
        <f>MAX(E28,Importance!M28)-MIN(E28,Importance!M28)</f>
        <v>0.36363636363636331</v>
      </c>
      <c r="N28" s="23">
        <f>MAX(E28,Importance!N28)-MIN(E28,Importance!N28)</f>
        <v>0.36363636363636331</v>
      </c>
      <c r="O28" s="23">
        <f>MAX(E28,Importance!O28)-MIN(E28,Importance!O28)</f>
        <v>0.36363636363636331</v>
      </c>
      <c r="P28" s="23">
        <f>MAX(E28,Importance!P28)-MIN(E28,Importance!P28)</f>
        <v>0.36363636363636331</v>
      </c>
      <c r="Q28" s="23">
        <f>MAX(E28,Importance!Q28)-MIN(E28,Importance!Q28)</f>
        <v>0.63636363636363669</v>
      </c>
      <c r="R28" s="23">
        <f>MAX(E28,Importance!R28)-MIN(E28,Importance!R28)</f>
        <v>0.63636363636363669</v>
      </c>
      <c r="S28" s="21"/>
      <c r="T28"/>
      <c r="U28"/>
      <c r="V28"/>
      <c r="W28"/>
      <c r="X28"/>
      <c r="Y28"/>
      <c r="Z28"/>
      <c r="AA28"/>
      <c r="AB28"/>
      <c r="AC28"/>
      <c r="AD28"/>
    </row>
    <row r="29" spans="1:30" ht="14">
      <c r="A29" s="12" t="str">
        <f>'Data (raw)'!A71</f>
        <v>Ik wil met hetzelfde gemak als bij traditioneel tv kijken, een verrassende selectie van programma's kunnen aanzetten, gebaseerd op mijn interesses. (Zoals bijvoorbeeld actualiteiten, nieuws, reality tv, soaps, etc.) [Ben ik het ...]</v>
      </c>
      <c r="B29" s="13" t="s">
        <v>159</v>
      </c>
      <c r="C29" s="12">
        <v>6</v>
      </c>
      <c r="D29" s="18">
        <f t="shared" si="0"/>
        <v>0.4</v>
      </c>
      <c r="E29" s="20">
        <f>Importance!E29</f>
        <v>5.0909090909090908</v>
      </c>
      <c r="F29" s="15">
        <f t="shared" si="1"/>
        <v>0.78040141676505315</v>
      </c>
      <c r="G29" s="14"/>
      <c r="H29" s="23">
        <f>MAX(E29,Importance!H29)-MIN(E29,Importance!H29)</f>
        <v>3.0909090909090908</v>
      </c>
      <c r="I29" s="23">
        <f>MAX(E29,Importance!I29)-MIN(E29,Importance!I29)</f>
        <v>1.0909090909090908</v>
      </c>
      <c r="J29" s="23">
        <f>MAX(E29,Importance!J29)-MIN(E29,Importance!J29)</f>
        <v>9.0909090909090828E-2</v>
      </c>
      <c r="K29" s="23">
        <f>MAX(E29,Importance!K29)-MIN(E29,Importance!K29)</f>
        <v>0.90909090909090917</v>
      </c>
      <c r="L29" s="23">
        <f>MAX(E29,Importance!L29)-MIN(E29,Importance!L29)</f>
        <v>1.9090909090909092</v>
      </c>
      <c r="M29" s="23">
        <f>MAX(E29,Importance!M29)-MIN(E29,Importance!M29)</f>
        <v>1.9090909090909092</v>
      </c>
      <c r="N29" s="23">
        <f>MAX(E29,Importance!N29)-MIN(E29,Importance!N29)</f>
        <v>9.0909090909090828E-2</v>
      </c>
      <c r="O29" s="23">
        <f>MAX(E29,Importance!O29)-MIN(E29,Importance!O29)</f>
        <v>1.9090909090909092</v>
      </c>
      <c r="P29" s="23">
        <f>MAX(E29,Importance!P29)-MIN(E29,Importance!P29)</f>
        <v>0.90909090909090917</v>
      </c>
      <c r="Q29" s="23">
        <f>MAX(E29,Importance!Q29)-MIN(E29,Importance!Q29)</f>
        <v>4.0909090909090908</v>
      </c>
      <c r="R29" s="23">
        <f>MAX(E29,Importance!R29)-MIN(E29,Importance!R29)</f>
        <v>0.90909090909090917</v>
      </c>
      <c r="S29" s="21"/>
      <c r="T29"/>
      <c r="U29"/>
      <c r="V29"/>
      <c r="W29"/>
      <c r="X29"/>
      <c r="Y29"/>
      <c r="Z29"/>
      <c r="AA29"/>
      <c r="AB29"/>
      <c r="AC29"/>
      <c r="AD29"/>
    </row>
    <row r="30" spans="1:30" ht="14">
      <c r="B30" s="13"/>
      <c r="D30" s="18"/>
      <c r="E30" s="20"/>
      <c r="F30" s="15"/>
      <c r="G30"/>
      <c r="H30"/>
      <c r="I30"/>
      <c r="J30"/>
      <c r="K30"/>
      <c r="L30"/>
      <c r="M30"/>
      <c r="N30"/>
      <c r="O30"/>
      <c r="P30"/>
      <c r="Q30"/>
      <c r="R30"/>
      <c r="S30"/>
      <c r="T30"/>
      <c r="U30"/>
      <c r="V30"/>
      <c r="W30"/>
      <c r="X30"/>
      <c r="Y30"/>
      <c r="Z30"/>
      <c r="AA30"/>
      <c r="AB30"/>
      <c r="AC30"/>
      <c r="AD30"/>
    </row>
    <row r="31" spans="1:30" ht="14">
      <c r="A31" s="12" t="str">
        <f>'Data (raw)'!A75</f>
        <v>Ik wil geen reclames waarop ik moet wachten om verder te kunnen luisteren/kijken  [Ben ik het ...]</v>
      </c>
      <c r="B31" s="13" t="s">
        <v>160</v>
      </c>
      <c r="C31" s="12">
        <v>1</v>
      </c>
      <c r="D31" s="18">
        <f t="shared" si="0"/>
        <v>6.6666666666666666E-2</v>
      </c>
      <c r="E31" s="20">
        <f>Importance!E31</f>
        <v>6.5454545454545459</v>
      </c>
      <c r="F31" s="15">
        <f t="shared" si="1"/>
        <v>0.91735537190082639</v>
      </c>
      <c r="G31" s="14"/>
      <c r="H31" s="23">
        <f>MAX(E31,Importance!H31)-MIN(E31,Importance!H31)</f>
        <v>1.5454545454545459</v>
      </c>
      <c r="I31" s="23">
        <f>MAX(E31,Importance!I31)-MIN(E31,Importance!I31)</f>
        <v>0.45454545454545414</v>
      </c>
      <c r="J31" s="23">
        <f>MAX(E31,Importance!J31)-MIN(E31,Importance!J31)</f>
        <v>0.45454545454545414</v>
      </c>
      <c r="K31" s="23">
        <f>MAX(E31,Importance!K31)-MIN(E31,Importance!K31)</f>
        <v>0.45454545454545414</v>
      </c>
      <c r="L31" s="23">
        <f>MAX(E31,Importance!L31)-MIN(E31,Importance!L31)</f>
        <v>0.45454545454545414</v>
      </c>
      <c r="M31" s="23">
        <f>MAX(E31,Importance!M31)-MIN(E31,Importance!M31)</f>
        <v>0.45454545454545414</v>
      </c>
      <c r="N31" s="23">
        <f>MAX(E31,Importance!N31)-MIN(E31,Importance!N31)</f>
        <v>0.45454545454545414</v>
      </c>
      <c r="O31" s="23">
        <f>MAX(E31,Importance!O31)-MIN(E31,Importance!O31)</f>
        <v>0.45454545454545414</v>
      </c>
      <c r="P31" s="23">
        <f>MAX(E31,Importance!P31)-MIN(E31,Importance!P31)</f>
        <v>0.54545454545454586</v>
      </c>
      <c r="Q31" s="23">
        <f>MAX(E31,Importance!Q31)-MIN(E31,Importance!Q31)</f>
        <v>0.54545454545454586</v>
      </c>
      <c r="R31" s="23">
        <f>MAX(E31,Importance!R31)-MIN(E31,Importance!R31)</f>
        <v>0.54545454545454586</v>
      </c>
      <c r="S31" s="21"/>
      <c r="T31"/>
      <c r="U31"/>
      <c r="V31"/>
      <c r="W31"/>
      <c r="X31"/>
      <c r="Y31"/>
      <c r="Z31"/>
      <c r="AA31"/>
      <c r="AB31"/>
      <c r="AC31"/>
      <c r="AD31"/>
    </row>
    <row r="32" spans="1:30" ht="14">
      <c r="A32" s="12" t="str">
        <f>'Data (raw)'!A78</f>
        <v>Ik wil de tijd kunnen zien van wanneer de film/serie die ik afspeel is afgelopen  [Ben ik het ...]</v>
      </c>
      <c r="B32" s="13" t="s">
        <v>160</v>
      </c>
      <c r="C32" s="12">
        <v>1</v>
      </c>
      <c r="D32" s="18">
        <f t="shared" si="0"/>
        <v>6.6666666666666666E-2</v>
      </c>
      <c r="E32" s="20">
        <f>Importance!E32</f>
        <v>5</v>
      </c>
      <c r="F32" s="15">
        <f t="shared" si="1"/>
        <v>0.89610389610389607</v>
      </c>
      <c r="G32" s="14"/>
      <c r="H32" s="23">
        <f>MAX(E32,Importance!H32)-MIN(E32,Importance!H32)</f>
        <v>0</v>
      </c>
      <c r="I32" s="23">
        <f>MAX(E32,Importance!I32)-MIN(E32,Importance!I32)</f>
        <v>0</v>
      </c>
      <c r="J32" s="23">
        <f>MAX(E32,Importance!J32)-MIN(E32,Importance!J32)</f>
        <v>0</v>
      </c>
      <c r="K32" s="23">
        <f>MAX(E32,Importance!K32)-MIN(E32,Importance!K32)</f>
        <v>4</v>
      </c>
      <c r="L32" s="23">
        <f>MAX(E32,Importance!L32)-MIN(E32,Importance!L32)</f>
        <v>2</v>
      </c>
      <c r="M32" s="23">
        <f>MAX(E32,Importance!M32)-MIN(E32,Importance!M32)</f>
        <v>2</v>
      </c>
      <c r="N32" s="23">
        <f>MAX(E32,Importance!N32)-MIN(E32,Importance!N32)</f>
        <v>0</v>
      </c>
      <c r="O32" s="23">
        <f>MAX(E32,Importance!O32)-MIN(E32,Importance!O32)</f>
        <v>0</v>
      </c>
      <c r="P32" s="23">
        <f>MAX(E32,Importance!P32)-MIN(E32,Importance!P32)</f>
        <v>0</v>
      </c>
      <c r="Q32" s="23">
        <f>MAX(E32,Importance!Q32)-MIN(E32,Importance!Q32)</f>
        <v>0</v>
      </c>
      <c r="R32" s="23">
        <f>MAX(E32,Importance!R32)-MIN(E32,Importance!R32)</f>
        <v>0</v>
      </c>
      <c r="S32" s="21"/>
      <c r="T32"/>
      <c r="U32"/>
      <c r="V32"/>
      <c r="W32"/>
      <c r="X32"/>
      <c r="Y32"/>
      <c r="Z32"/>
      <c r="AA32"/>
      <c r="AB32"/>
      <c r="AC32"/>
      <c r="AD32"/>
    </row>
    <row r="33" spans="1:30" ht="14">
      <c r="A33" s="12" t="str">
        <f>'Data (raw)'!A81</f>
        <v>Ik wil de media die ik nog analoog in mijn collectie heb, kunnen integreren met de mogelijkheden van digitale media en online media services. Zoals bijvoorbeeld de mogelijkheid om deze media ook via smartphone te kunnen beluisteren of te kunnen afspelen via een draadloze verbinding naar mijn media systeem.  [Ben ik het ...]</v>
      </c>
      <c r="B33" s="13" t="s">
        <v>160</v>
      </c>
      <c r="C33" s="12">
        <v>1</v>
      </c>
      <c r="D33" s="18">
        <f t="shared" si="0"/>
        <v>6.6666666666666666E-2</v>
      </c>
      <c r="E33" s="20">
        <f>Importance!E33</f>
        <v>4.4545454545454541</v>
      </c>
      <c r="F33" s="15">
        <f t="shared" si="1"/>
        <v>0.79693034238488791</v>
      </c>
      <c r="G33" s="14"/>
      <c r="H33" s="23">
        <f>MAX(E33,Importance!H33)-MIN(E33,Importance!H33)</f>
        <v>0.54545454545454586</v>
      </c>
      <c r="I33" s="23">
        <f>MAX(E33,Importance!I33)-MIN(E33,Importance!I33)</f>
        <v>1.5454545454545459</v>
      </c>
      <c r="J33" s="23">
        <f>MAX(E33,Importance!J33)-MIN(E33,Importance!J33)</f>
        <v>1.5454545454545459</v>
      </c>
      <c r="K33" s="23">
        <f>MAX(E33,Importance!K33)-MIN(E33,Importance!K33)</f>
        <v>3.4545454545454541</v>
      </c>
      <c r="L33" s="23">
        <f>MAX(E33,Importance!L33)-MIN(E33,Importance!L33)</f>
        <v>0.54545454545454586</v>
      </c>
      <c r="M33" s="23">
        <f>MAX(E33,Importance!M33)-MIN(E33,Importance!M33)</f>
        <v>2.5454545454545459</v>
      </c>
      <c r="N33" s="23">
        <f>MAX(E33,Importance!N33)-MIN(E33,Importance!N33)</f>
        <v>0.45454545454545414</v>
      </c>
      <c r="O33" s="23">
        <f>MAX(E33,Importance!O33)-MIN(E33,Importance!O33)</f>
        <v>0.45454545454545414</v>
      </c>
      <c r="P33" s="23">
        <f>MAX(E33,Importance!P33)-MIN(E33,Importance!P33)</f>
        <v>0.54545454545454586</v>
      </c>
      <c r="Q33" s="23">
        <f>MAX(E33,Importance!Q33)-MIN(E33,Importance!Q33)</f>
        <v>3.4545454545454541</v>
      </c>
      <c r="R33" s="23">
        <f>MAX(E33,Importance!R33)-MIN(E33,Importance!R33)</f>
        <v>0.54545454545454586</v>
      </c>
      <c r="S33" s="21"/>
      <c r="T33"/>
      <c r="U33"/>
      <c r="V33"/>
      <c r="W33"/>
      <c r="X33"/>
      <c r="Y33"/>
      <c r="Z33"/>
      <c r="AA33"/>
      <c r="AB33"/>
      <c r="AC33"/>
      <c r="AD33"/>
    </row>
    <row r="34" spans="1:30" ht="14">
      <c r="A34" s="12" t="str">
        <f>'Data (raw)'!A84</f>
        <v>Ik wil films of muziek kunnen aanraden aan mijn vrienden via mijn media systeem [Ben ik het ...]</v>
      </c>
      <c r="B34" s="13" t="s">
        <v>160</v>
      </c>
      <c r="C34" s="12">
        <v>1</v>
      </c>
      <c r="D34" s="18">
        <f t="shared" si="0"/>
        <v>6.6666666666666666E-2</v>
      </c>
      <c r="E34" s="20">
        <f>Importance!E34</f>
        <v>4.4000000000000004</v>
      </c>
      <c r="F34" s="15">
        <f t="shared" si="1"/>
        <v>0.81142857142857139</v>
      </c>
      <c r="G34" s="14"/>
      <c r="H34" s="23">
        <f>MAX(E34,Importance!H34)-MIN(E34,Importance!H34)</f>
        <v>0.59999999999999964</v>
      </c>
      <c r="I34" s="23">
        <f>MAX(E34,Importance!I34)-MIN(E34,Importance!I34)</f>
        <v>0.40000000000000036</v>
      </c>
      <c r="J34" s="23">
        <f>MAX(E34,Importance!J34)-MIN(E34,Importance!J34)</f>
        <v>0.59999999999999964</v>
      </c>
      <c r="K34" s="23">
        <f>MAX(E34,Importance!K34)-MIN(E34,Importance!K34)</f>
        <v>2.4000000000000004</v>
      </c>
      <c r="L34" s="23">
        <f>MAX(E34,Importance!L34)-MIN(E34,Importance!L34)</f>
        <v>1.5999999999999996</v>
      </c>
      <c r="M34" s="23">
        <f>MAX(E34,Importance!M34)-MIN(E34,Importance!M34)</f>
        <v>2.5999999999999996</v>
      </c>
      <c r="N34" s="23"/>
      <c r="O34" s="23">
        <f>MAX(E34,Importance!O34)-MIN(E34,Importance!O34)</f>
        <v>0.59999999999999964</v>
      </c>
      <c r="P34" s="23">
        <f>MAX(E34,Importance!P34)-MIN(E34,Importance!P34)</f>
        <v>0.59999999999999964</v>
      </c>
      <c r="Q34" s="23">
        <f>MAX(E34,Importance!Q34)-MIN(E34,Importance!Q34)</f>
        <v>3.4000000000000004</v>
      </c>
      <c r="R34" s="23">
        <f>MAX(E34,Importance!R34)-MIN(E34,Importance!R34)</f>
        <v>0.40000000000000036</v>
      </c>
      <c r="S34" s="21"/>
      <c r="T34"/>
      <c r="U34"/>
      <c r="V34"/>
      <c r="W34"/>
      <c r="X34"/>
      <c r="Y34"/>
      <c r="Z34"/>
      <c r="AA34"/>
      <c r="AB34"/>
      <c r="AC34"/>
      <c r="AD34"/>
    </row>
    <row r="35" spans="1:30">
      <c r="T35"/>
      <c r="U35"/>
      <c r="V35"/>
      <c r="W35"/>
      <c r="X35"/>
      <c r="Y35"/>
      <c r="Z35"/>
      <c r="AA35"/>
      <c r="AB35"/>
      <c r="AC35"/>
      <c r="AD35"/>
    </row>
  </sheetData>
  <conditionalFormatting sqref="H41">
    <cfRule type="colorScale" priority="4">
      <colorScale>
        <cfvo type="num" val="1"/>
        <cfvo type="num" val="4"/>
        <cfvo type="num" val="7"/>
        <color rgb="FFFF7128"/>
        <color rgb="FFFFEB84"/>
        <color rgb="FF63BE7B"/>
      </colorScale>
    </cfRule>
  </conditionalFormatting>
  <conditionalFormatting sqref="E3:E34">
    <cfRule type="colorScale" priority="3">
      <colorScale>
        <cfvo type="min"/>
        <cfvo type="max"/>
        <color rgb="FFFCFCFF"/>
        <color rgb="FFF8696B"/>
      </colorScale>
    </cfRule>
  </conditionalFormatting>
  <conditionalFormatting sqref="G3:G7 G9:G10 G12:G19 G21:G24 G26 G28:G29 G31:G34">
    <cfRule type="colorScale" priority="2">
      <colorScale>
        <cfvo type="min"/>
        <cfvo type="max"/>
        <color rgb="FFFCFCFF"/>
        <color rgb="FF63BE7B"/>
      </colorScale>
    </cfRule>
  </conditionalFormatting>
  <conditionalFormatting sqref="H3:R34">
    <cfRule type="colorScale" priority="1">
      <colorScale>
        <cfvo type="min"/>
        <cfvo type="max"/>
        <color rgb="FFFCFCFF"/>
        <color rgb="FFF8696B"/>
      </colorScale>
    </cfRule>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
  <sheetViews>
    <sheetView workbookViewId="0">
      <pane xSplit="1" ySplit="1" topLeftCell="D2" activePane="bottomRight" state="frozenSplit"/>
      <selection pane="topRight" activeCell="D1" sqref="D1"/>
      <selection pane="bottomLeft" activeCell="A3" sqref="A3"/>
      <selection pane="bottomRight" activeCell="E3" sqref="E3"/>
    </sheetView>
  </sheetViews>
  <sheetFormatPr baseColWidth="10" defaultColWidth="11.5" defaultRowHeight="12" x14ac:dyDescent="0"/>
  <cols>
    <col min="1" max="1" width="19.5" bestFit="1" customWidth="1"/>
    <col min="2" max="2" width="50.6640625" customWidth="1"/>
    <col min="3" max="3" width="50.5" customWidth="1"/>
    <col min="4" max="4" width="53.1640625" customWidth="1"/>
    <col min="5" max="5" width="56.6640625" customWidth="1"/>
    <col min="6" max="6" width="50.5" customWidth="1"/>
    <col min="7" max="7" width="55.1640625" customWidth="1"/>
    <col min="8" max="8" width="54.33203125" customWidth="1"/>
  </cols>
  <sheetData>
    <row r="1" spans="1:28" ht="26" customHeight="1">
      <c r="A1" s="6" t="s">
        <v>153</v>
      </c>
      <c r="B1" s="6" t="s">
        <v>154</v>
      </c>
      <c r="C1" s="7" t="s">
        <v>155</v>
      </c>
      <c r="D1" s="7" t="s">
        <v>156</v>
      </c>
      <c r="E1" s="7" t="s">
        <v>157</v>
      </c>
      <c r="F1" s="7" t="s">
        <v>158</v>
      </c>
      <c r="G1" s="7" t="s">
        <v>159</v>
      </c>
      <c r="H1" s="6" t="s">
        <v>160</v>
      </c>
      <c r="I1" s="5"/>
      <c r="J1" s="5"/>
      <c r="K1" s="5"/>
      <c r="L1" s="5"/>
      <c r="M1" s="5"/>
      <c r="N1" s="5"/>
      <c r="O1" s="5"/>
      <c r="P1" s="5"/>
      <c r="Q1" s="5"/>
      <c r="R1" s="5"/>
      <c r="S1" s="5"/>
      <c r="T1" s="5"/>
      <c r="U1" s="5"/>
      <c r="V1" s="5"/>
      <c r="W1" s="5"/>
      <c r="X1" s="5"/>
      <c r="Y1" s="5"/>
      <c r="Z1" s="5"/>
      <c r="AA1" s="5"/>
      <c r="AB1" s="5"/>
    </row>
    <row r="2" spans="1:28" ht="142" customHeight="1">
      <c r="A2" s="8" t="s">
        <v>85</v>
      </c>
      <c r="B2" s="9"/>
      <c r="C2" s="9" t="s">
        <v>86</v>
      </c>
      <c r="D2" s="9"/>
      <c r="E2" s="9"/>
      <c r="F2" s="9"/>
      <c r="G2" s="9"/>
      <c r="H2" s="9" t="s">
        <v>87</v>
      </c>
      <c r="I2" s="5"/>
      <c r="J2" s="5"/>
      <c r="K2" s="5"/>
      <c r="L2" s="5"/>
      <c r="M2" s="5"/>
      <c r="N2" s="5"/>
      <c r="O2" s="5"/>
      <c r="P2" s="5"/>
      <c r="Q2" s="5"/>
      <c r="R2" s="5"/>
      <c r="S2" s="5"/>
      <c r="T2" s="5"/>
      <c r="U2" s="5"/>
      <c r="V2" s="5"/>
      <c r="W2" s="5"/>
      <c r="X2" s="5"/>
      <c r="Y2" s="5"/>
      <c r="Z2" s="5"/>
      <c r="AA2" s="5"/>
      <c r="AB2" s="5"/>
    </row>
    <row r="3" spans="1:28" ht="142" customHeight="1">
      <c r="A3" s="8" t="s">
        <v>88</v>
      </c>
      <c r="B3" s="9"/>
      <c r="C3" s="9" t="s">
        <v>89</v>
      </c>
      <c r="D3" s="9"/>
      <c r="E3" s="9"/>
      <c r="F3" s="9"/>
      <c r="G3" s="9"/>
      <c r="H3" s="9"/>
      <c r="I3" s="5"/>
      <c r="J3" s="5"/>
      <c r="K3" s="5"/>
      <c r="L3" s="5"/>
      <c r="M3" s="5"/>
      <c r="N3" s="5"/>
      <c r="O3" s="5"/>
      <c r="P3" s="5"/>
      <c r="Q3" s="5"/>
      <c r="R3" s="5"/>
      <c r="S3" s="5"/>
      <c r="T3" s="5"/>
      <c r="U3" s="5"/>
      <c r="V3" s="5"/>
      <c r="W3" s="5"/>
      <c r="X3" s="5"/>
      <c r="Y3" s="5"/>
      <c r="Z3" s="5"/>
      <c r="AA3" s="5"/>
      <c r="AB3" s="5"/>
    </row>
    <row r="4" spans="1:28" ht="142" customHeight="1">
      <c r="A4" s="8" t="s">
        <v>90</v>
      </c>
      <c r="B4" s="9" t="s">
        <v>91</v>
      </c>
      <c r="C4" s="9"/>
      <c r="D4" s="9" t="s">
        <v>92</v>
      </c>
      <c r="E4" s="9" t="s">
        <v>93</v>
      </c>
      <c r="F4" s="9"/>
      <c r="G4" s="9"/>
      <c r="H4" s="9"/>
      <c r="I4" s="5"/>
      <c r="J4" s="5"/>
      <c r="K4" s="5"/>
      <c r="L4" s="5"/>
      <c r="M4" s="5"/>
      <c r="N4" s="5"/>
      <c r="O4" s="5"/>
      <c r="P4" s="5"/>
      <c r="Q4" s="5"/>
      <c r="R4" s="5"/>
      <c r="S4" s="5"/>
      <c r="T4" s="5"/>
      <c r="U4" s="5"/>
      <c r="V4" s="5"/>
      <c r="W4" s="5"/>
      <c r="X4" s="5"/>
      <c r="Y4" s="5"/>
      <c r="Z4" s="5"/>
      <c r="AA4" s="5"/>
      <c r="AB4" s="5"/>
    </row>
    <row r="5" spans="1:28" ht="142" customHeight="1">
      <c r="A5" s="8" t="s">
        <v>94</v>
      </c>
      <c r="B5" s="9"/>
      <c r="C5" s="9" t="s">
        <v>95</v>
      </c>
      <c r="D5" s="9"/>
      <c r="E5" s="9"/>
      <c r="F5" s="9"/>
      <c r="G5" s="9"/>
      <c r="H5" s="9"/>
      <c r="I5" s="5"/>
      <c r="J5" s="5"/>
      <c r="K5" s="5"/>
      <c r="L5" s="5"/>
      <c r="M5" s="5"/>
      <c r="N5" s="5"/>
      <c r="O5" s="5"/>
      <c r="P5" s="5"/>
      <c r="Q5" s="5"/>
      <c r="R5" s="5"/>
      <c r="S5" s="5"/>
      <c r="T5" s="5"/>
      <c r="U5" s="5"/>
      <c r="V5" s="5"/>
      <c r="W5" s="5"/>
      <c r="X5" s="5"/>
      <c r="Y5" s="5"/>
      <c r="Z5" s="5"/>
      <c r="AA5" s="5"/>
      <c r="AB5" s="5"/>
    </row>
    <row r="6" spans="1:28" ht="142" customHeight="1">
      <c r="A6" s="8" t="s">
        <v>96</v>
      </c>
      <c r="B6" s="9" t="s">
        <v>97</v>
      </c>
      <c r="C6" s="9" t="s">
        <v>98</v>
      </c>
      <c r="D6" s="9" t="s">
        <v>99</v>
      </c>
      <c r="E6" s="9" t="s">
        <v>100</v>
      </c>
      <c r="F6" s="9" t="s">
        <v>101</v>
      </c>
      <c r="G6" s="9" t="s">
        <v>102</v>
      </c>
      <c r="H6" s="9" t="s">
        <v>103</v>
      </c>
      <c r="I6" s="5"/>
      <c r="J6" s="5"/>
      <c r="K6" s="5"/>
      <c r="L6" s="5"/>
      <c r="M6" s="5"/>
      <c r="N6" s="5"/>
      <c r="O6" s="5"/>
      <c r="P6" s="5"/>
      <c r="Q6" s="5"/>
      <c r="R6" s="5"/>
      <c r="S6" s="5"/>
      <c r="T6" s="5"/>
      <c r="U6" s="5"/>
      <c r="V6" s="5"/>
      <c r="W6" s="5"/>
      <c r="X6" s="5"/>
      <c r="Y6" s="5"/>
      <c r="Z6" s="5"/>
      <c r="AA6" s="5"/>
      <c r="AB6" s="5"/>
    </row>
    <row r="7" spans="1:28" ht="142" customHeight="1">
      <c r="A7" s="8" t="s">
        <v>104</v>
      </c>
      <c r="B7" s="9" t="s">
        <v>105</v>
      </c>
      <c r="C7" s="9" t="s">
        <v>106</v>
      </c>
      <c r="D7" s="9" t="s">
        <v>107</v>
      </c>
      <c r="E7" s="9" t="s">
        <v>108</v>
      </c>
      <c r="F7" s="9" t="s">
        <v>109</v>
      </c>
      <c r="G7" s="9" t="s">
        <v>110</v>
      </c>
      <c r="H7" s="9" t="s">
        <v>111</v>
      </c>
      <c r="I7" s="5"/>
      <c r="J7" s="5"/>
      <c r="K7" s="5"/>
      <c r="L7" s="5"/>
      <c r="M7" s="5"/>
      <c r="N7" s="5"/>
      <c r="O7" s="5"/>
      <c r="P7" s="5"/>
      <c r="Q7" s="5"/>
      <c r="R7" s="5"/>
      <c r="S7" s="5"/>
      <c r="T7" s="5"/>
      <c r="U7" s="5"/>
      <c r="V7" s="5"/>
      <c r="W7" s="5"/>
      <c r="X7" s="5"/>
      <c r="Y7" s="5"/>
      <c r="Z7" s="5"/>
      <c r="AA7" s="5"/>
      <c r="AB7" s="5"/>
    </row>
    <row r="8" spans="1:28" ht="142" customHeight="1">
      <c r="A8" s="8" t="s">
        <v>112</v>
      </c>
      <c r="B8" s="9"/>
      <c r="C8" s="9"/>
      <c r="D8" s="9"/>
      <c r="E8" s="9"/>
      <c r="F8" s="9"/>
      <c r="G8" s="9"/>
      <c r="H8" s="9"/>
      <c r="I8" s="5"/>
      <c r="J8" s="5"/>
      <c r="K8" s="5"/>
      <c r="L8" s="5"/>
      <c r="M8" s="5"/>
      <c r="N8" s="5"/>
      <c r="O8" s="5"/>
      <c r="P8" s="5"/>
      <c r="Q8" s="5"/>
      <c r="R8" s="5"/>
      <c r="S8" s="5"/>
      <c r="T8" s="5"/>
      <c r="U8" s="5"/>
      <c r="V8" s="5"/>
      <c r="W8" s="5"/>
      <c r="X8" s="5"/>
      <c r="Y8" s="5"/>
      <c r="Z8" s="5"/>
      <c r="AA8" s="5"/>
      <c r="AB8" s="5"/>
    </row>
    <row r="9" spans="1:28" ht="142" customHeight="1">
      <c r="A9" s="8" t="s">
        <v>104</v>
      </c>
      <c r="B9" s="9" t="s">
        <v>113</v>
      </c>
      <c r="C9" s="9" t="s">
        <v>114</v>
      </c>
      <c r="D9" s="9" t="s">
        <v>115</v>
      </c>
      <c r="E9" s="9" t="s">
        <v>116</v>
      </c>
      <c r="F9" s="9" t="s">
        <v>117</v>
      </c>
      <c r="G9" s="9" t="s">
        <v>118</v>
      </c>
      <c r="H9" s="9" t="s">
        <v>119</v>
      </c>
      <c r="I9" s="5"/>
      <c r="J9" s="5"/>
      <c r="K9" s="5"/>
      <c r="L9" s="5"/>
      <c r="M9" s="5"/>
      <c r="N9" s="5"/>
      <c r="O9" s="5"/>
      <c r="P9" s="5"/>
      <c r="Q9" s="5"/>
      <c r="R9" s="5"/>
      <c r="S9" s="5"/>
      <c r="T9" s="5"/>
      <c r="U9" s="5"/>
      <c r="V9" s="5"/>
      <c r="W9" s="5"/>
      <c r="X9" s="5"/>
      <c r="Y9" s="5"/>
      <c r="Z9" s="5"/>
      <c r="AA9" s="5"/>
      <c r="AB9" s="5"/>
    </row>
    <row r="10" spans="1:28" ht="142" customHeight="1">
      <c r="A10" s="8" t="s">
        <v>120</v>
      </c>
      <c r="B10" s="9"/>
      <c r="C10" s="9" t="s">
        <v>121</v>
      </c>
      <c r="D10" s="9" t="s">
        <v>122</v>
      </c>
      <c r="E10" s="9"/>
      <c r="F10" s="9" t="s">
        <v>123</v>
      </c>
      <c r="G10" s="9" t="s">
        <v>124</v>
      </c>
      <c r="H10" s="9"/>
      <c r="I10" s="5"/>
      <c r="J10" s="5"/>
      <c r="K10" s="5"/>
      <c r="L10" s="5"/>
      <c r="M10" s="5"/>
      <c r="N10" s="5"/>
      <c r="O10" s="5"/>
      <c r="P10" s="5"/>
      <c r="Q10" s="5"/>
      <c r="R10" s="5"/>
      <c r="S10" s="5"/>
      <c r="T10" s="5"/>
      <c r="U10" s="5"/>
      <c r="V10" s="5"/>
      <c r="W10" s="5"/>
      <c r="X10" s="5"/>
      <c r="Y10" s="5"/>
      <c r="Z10" s="5"/>
      <c r="AA10" s="5"/>
      <c r="AB10" s="5"/>
    </row>
    <row r="11" spans="1:28" ht="142" customHeight="1">
      <c r="A11" s="8" t="s">
        <v>85</v>
      </c>
      <c r="B11" s="9" t="s">
        <v>126</v>
      </c>
      <c r="C11" s="9" t="s">
        <v>127</v>
      </c>
      <c r="D11" s="9"/>
      <c r="E11" s="9"/>
      <c r="F11" s="9"/>
      <c r="G11" s="9"/>
      <c r="H11" s="9" t="s">
        <v>128</v>
      </c>
      <c r="I11" s="5"/>
      <c r="J11" s="5"/>
      <c r="K11" s="5"/>
      <c r="L11" s="5"/>
      <c r="M11" s="5"/>
      <c r="N11" s="5"/>
      <c r="O11" s="5"/>
      <c r="P11" s="5"/>
      <c r="Q11" s="5"/>
      <c r="R11" s="5"/>
      <c r="S11" s="5"/>
      <c r="T11" s="5"/>
      <c r="U11" s="5"/>
      <c r="V11" s="5"/>
      <c r="W11" s="5"/>
      <c r="X11" s="5"/>
      <c r="Y11" s="5"/>
      <c r="Z11" s="5"/>
      <c r="AA11" s="5"/>
      <c r="AB11" s="5"/>
    </row>
    <row r="12" spans="1:28" ht="142" customHeight="1">
      <c r="A12" s="8" t="s">
        <v>129</v>
      </c>
      <c r="B12" s="9"/>
      <c r="C12" s="9"/>
      <c r="D12" s="9"/>
      <c r="E12" s="9" t="s">
        <v>130</v>
      </c>
      <c r="F12" s="9"/>
      <c r="G12" s="9"/>
      <c r="H12" s="9"/>
      <c r="I12" s="5"/>
      <c r="J12" s="5"/>
      <c r="K12" s="5"/>
      <c r="L12" s="5"/>
      <c r="M12" s="5"/>
      <c r="N12" s="5"/>
      <c r="O12" s="5"/>
      <c r="P12" s="5"/>
      <c r="Q12" s="5"/>
      <c r="R12" s="5"/>
      <c r="S12" s="5"/>
      <c r="T12" s="5"/>
      <c r="U12" s="5"/>
      <c r="V12" s="5"/>
      <c r="W12" s="5"/>
      <c r="X12" s="5"/>
      <c r="Y12" s="5"/>
      <c r="Z12" s="5"/>
      <c r="AA12" s="5"/>
      <c r="AB12" s="5"/>
    </row>
    <row r="13" spans="1:28" ht="142" customHeight="1">
      <c r="A13" s="8" t="s">
        <v>94</v>
      </c>
      <c r="B13" s="9"/>
      <c r="C13" s="9"/>
      <c r="D13" s="9"/>
      <c r="E13" s="9"/>
      <c r="F13" s="9"/>
      <c r="G13" s="9"/>
      <c r="H13" s="9"/>
      <c r="I13" s="5"/>
      <c r="J13" s="5"/>
      <c r="K13" s="5"/>
      <c r="L13" s="5"/>
      <c r="M13" s="5"/>
      <c r="N13" s="5"/>
      <c r="O13" s="5"/>
      <c r="P13" s="5"/>
      <c r="Q13" s="5"/>
      <c r="R13" s="5"/>
      <c r="S13" s="5"/>
      <c r="T13" s="5"/>
      <c r="U13" s="5"/>
      <c r="V13" s="5"/>
      <c r="W13" s="5"/>
      <c r="X13" s="5"/>
      <c r="Y13" s="5"/>
      <c r="Z13" s="5"/>
      <c r="AA13" s="5"/>
      <c r="AB13" s="5"/>
    </row>
    <row r="14" spans="1:28" ht="142" customHeight="1">
      <c r="A14" s="8" t="s">
        <v>131</v>
      </c>
      <c r="B14" s="9" t="s">
        <v>132</v>
      </c>
      <c r="C14" s="9" t="s">
        <v>133</v>
      </c>
      <c r="D14" s="9" t="s">
        <v>134</v>
      </c>
      <c r="E14" s="9"/>
      <c r="F14" s="9"/>
      <c r="G14" s="9"/>
      <c r="H14" s="9"/>
      <c r="I14" s="5"/>
      <c r="J14" s="5"/>
      <c r="K14" s="5"/>
      <c r="L14" s="5"/>
      <c r="M14" s="5"/>
      <c r="N14" s="5"/>
      <c r="O14" s="5"/>
      <c r="P14" s="5"/>
      <c r="Q14" s="5"/>
      <c r="R14" s="5"/>
      <c r="S14" s="5"/>
      <c r="T14" s="5"/>
      <c r="U14" s="5"/>
      <c r="V14" s="5"/>
      <c r="W14" s="5"/>
      <c r="X14" s="5"/>
      <c r="Y14" s="5"/>
      <c r="Z14" s="5"/>
      <c r="AA14" s="5"/>
      <c r="AB14" s="5"/>
    </row>
    <row r="15" spans="1:28" ht="142" customHeight="1">
      <c r="A15" s="8" t="s">
        <v>135</v>
      </c>
      <c r="B15" s="9"/>
      <c r="C15" s="9"/>
      <c r="D15" s="9"/>
      <c r="E15" s="9"/>
      <c r="F15" s="9"/>
      <c r="G15" s="9"/>
      <c r="H15" s="9"/>
      <c r="I15" s="5"/>
      <c r="J15" s="5"/>
      <c r="K15" s="5"/>
      <c r="L15" s="5"/>
      <c r="M15" s="5"/>
      <c r="N15" s="5"/>
      <c r="O15" s="5"/>
      <c r="P15" s="5"/>
      <c r="Q15" s="5"/>
      <c r="R15" s="5"/>
      <c r="S15" s="5"/>
      <c r="T15" s="5"/>
      <c r="U15" s="5"/>
      <c r="V15" s="5"/>
      <c r="W15" s="5"/>
      <c r="X15" s="5"/>
      <c r="Y15" s="5"/>
      <c r="Z15" s="5"/>
      <c r="AA15" s="5"/>
      <c r="AB15" s="5"/>
    </row>
    <row r="16" spans="1:28" ht="142" customHeight="1">
      <c r="A16" s="8" t="s">
        <v>136</v>
      </c>
      <c r="B16" s="9" t="s">
        <v>137</v>
      </c>
      <c r="C16" s="9" t="s">
        <v>138</v>
      </c>
      <c r="D16" s="9"/>
      <c r="E16" s="9"/>
      <c r="F16" s="9" t="s">
        <v>139</v>
      </c>
      <c r="G16" s="9"/>
      <c r="H16" s="9" t="s">
        <v>140</v>
      </c>
      <c r="I16" s="5"/>
      <c r="J16" s="5"/>
      <c r="K16" s="5"/>
      <c r="L16" s="5"/>
      <c r="M16" s="5"/>
      <c r="N16" s="5"/>
      <c r="O16" s="5"/>
      <c r="P16" s="5"/>
      <c r="Q16" s="5"/>
      <c r="R16" s="5"/>
      <c r="S16" s="5"/>
      <c r="T16" s="5"/>
      <c r="U16" s="5"/>
      <c r="V16" s="5"/>
      <c r="W16" s="5"/>
      <c r="X16" s="5"/>
      <c r="Y16" s="5"/>
      <c r="Z16" s="5"/>
      <c r="AA16" s="5"/>
      <c r="AB16" s="5"/>
    </row>
    <row r="17" spans="1:28" ht="142" customHeight="1">
      <c r="A17" s="8" t="s">
        <v>141</v>
      </c>
      <c r="B17" s="9" t="s">
        <v>142</v>
      </c>
      <c r="C17" s="9" t="s">
        <v>143</v>
      </c>
      <c r="D17" s="9" t="s">
        <v>144</v>
      </c>
      <c r="E17" s="9" t="s">
        <v>145</v>
      </c>
      <c r="F17" s="9" t="s">
        <v>146</v>
      </c>
      <c r="G17" s="9" t="s">
        <v>147</v>
      </c>
      <c r="H17" s="9" t="s">
        <v>148</v>
      </c>
      <c r="I17" s="5"/>
      <c r="J17" s="5"/>
      <c r="K17" s="5"/>
      <c r="L17" s="5"/>
      <c r="M17" s="5"/>
      <c r="N17" s="5"/>
      <c r="O17" s="5"/>
      <c r="P17" s="5"/>
      <c r="Q17" s="5"/>
      <c r="R17" s="5"/>
      <c r="S17" s="5"/>
      <c r="T17" s="5"/>
      <c r="U17" s="5"/>
      <c r="V17" s="5"/>
      <c r="W17" s="5"/>
      <c r="X17" s="5"/>
      <c r="Y17" s="5"/>
      <c r="Z17" s="5"/>
      <c r="AA17" s="5"/>
      <c r="AB17" s="5"/>
    </row>
    <row r="18" spans="1:28" ht="142" customHeight="1">
      <c r="A18" s="8" t="s">
        <v>88</v>
      </c>
      <c r="B18" s="9"/>
      <c r="C18" s="9"/>
      <c r="D18" s="9"/>
      <c r="E18" s="9"/>
      <c r="F18" s="9"/>
      <c r="G18" s="9"/>
      <c r="H18" s="9"/>
      <c r="I18" s="5"/>
      <c r="J18" s="5"/>
      <c r="K18" s="5"/>
      <c r="L18" s="5"/>
      <c r="M18" s="5"/>
      <c r="N18" s="5"/>
      <c r="O18" s="5"/>
      <c r="P18" s="5"/>
      <c r="Q18" s="5"/>
      <c r="R18" s="5"/>
      <c r="S18" s="5"/>
      <c r="T18" s="5"/>
      <c r="U18" s="5"/>
      <c r="V18" s="5"/>
      <c r="W18" s="5"/>
      <c r="X18" s="5"/>
      <c r="Y18" s="5"/>
      <c r="Z18" s="5"/>
      <c r="AA18" s="5"/>
      <c r="AB18" s="5"/>
    </row>
    <row r="19" spans="1:28" ht="142" customHeight="1">
      <c r="A19" s="8" t="s">
        <v>90</v>
      </c>
      <c r="B19" s="9" t="s">
        <v>149</v>
      </c>
      <c r="C19" s="9" t="s">
        <v>150</v>
      </c>
      <c r="D19" s="9" t="s">
        <v>151</v>
      </c>
      <c r="E19" s="9" t="s">
        <v>152</v>
      </c>
      <c r="F19" s="9"/>
      <c r="G19" s="9"/>
      <c r="H19" s="9"/>
      <c r="I19" s="5"/>
      <c r="J19" s="5"/>
      <c r="K19" s="5"/>
      <c r="L19" s="5"/>
      <c r="M19" s="5"/>
      <c r="N19" s="5"/>
      <c r="O19" s="5"/>
      <c r="P19" s="5"/>
      <c r="Q19" s="5"/>
      <c r="R19" s="5"/>
      <c r="S19" s="5"/>
      <c r="T19" s="5"/>
      <c r="U19" s="5"/>
      <c r="V19" s="5"/>
      <c r="W19" s="5"/>
      <c r="X19" s="5"/>
      <c r="Y19" s="5"/>
      <c r="Z19" s="5"/>
      <c r="AA19" s="5"/>
      <c r="AB19" s="5"/>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1"/>
  <sheetViews>
    <sheetView topLeftCell="A2" workbookViewId="0">
      <selection activeCell="F43" sqref="F43"/>
    </sheetView>
  </sheetViews>
  <sheetFormatPr baseColWidth="10" defaultColWidth="11.5" defaultRowHeight="12" x14ac:dyDescent="0"/>
  <cols>
    <col min="1" max="1" width="49.1640625" style="17" customWidth="1"/>
  </cols>
  <sheetData>
    <row r="1" spans="1:19">
      <c r="A1" s="16" t="s">
        <v>0</v>
      </c>
      <c r="B1" s="3">
        <v>41638.613564814797</v>
      </c>
      <c r="C1" s="3">
        <v>41640.508877314802</v>
      </c>
      <c r="D1" s="3">
        <v>41641.5526157407</v>
      </c>
      <c r="E1" s="3">
        <v>41643.482673611099</v>
      </c>
      <c r="F1" s="3">
        <v>41642.520115740699</v>
      </c>
      <c r="G1" s="3">
        <v>41643.9346643518</v>
      </c>
      <c r="H1" s="3">
        <v>41643.9431944444</v>
      </c>
      <c r="I1" s="10">
        <v>41643.968217592599</v>
      </c>
      <c r="J1" s="10">
        <v>41644.654606481497</v>
      </c>
      <c r="K1" s="10">
        <v>41645.5074537037</v>
      </c>
      <c r="L1" s="10">
        <v>41645.405949074098</v>
      </c>
      <c r="M1" s="10">
        <v>41645.551597222198</v>
      </c>
      <c r="N1" s="10">
        <v>41645.691921296297</v>
      </c>
      <c r="O1" s="10">
        <v>41645.891782407401</v>
      </c>
      <c r="P1" s="10">
        <v>41645.857013888897</v>
      </c>
      <c r="Q1" s="10">
        <v>41645.997800925899</v>
      </c>
      <c r="R1" s="10">
        <v>41646.794780092598</v>
      </c>
      <c r="S1" s="10">
        <v>41647.452129629601</v>
      </c>
    </row>
    <row r="2" spans="1:19">
      <c r="A2" s="16" t="s">
        <v>1</v>
      </c>
      <c r="B2" s="4" t="s">
        <v>85</v>
      </c>
      <c r="C2" s="4" t="s">
        <v>88</v>
      </c>
      <c r="D2" s="4" t="s">
        <v>90</v>
      </c>
      <c r="E2" s="4" t="s">
        <v>94</v>
      </c>
      <c r="F2" s="4" t="s">
        <v>96</v>
      </c>
      <c r="G2" s="4" t="s">
        <v>104</v>
      </c>
      <c r="H2" s="4" t="s">
        <v>112</v>
      </c>
      <c r="I2" s="11" t="s">
        <v>104</v>
      </c>
      <c r="J2" s="11" t="s">
        <v>120</v>
      </c>
      <c r="K2" s="11" t="s">
        <v>85</v>
      </c>
      <c r="L2" s="11" t="s">
        <v>129</v>
      </c>
      <c r="M2" s="11" t="s">
        <v>94</v>
      </c>
      <c r="N2" s="11" t="s">
        <v>131</v>
      </c>
      <c r="O2" s="11" t="s">
        <v>135</v>
      </c>
      <c r="P2" s="11" t="s">
        <v>136</v>
      </c>
      <c r="Q2" s="11" t="s">
        <v>141</v>
      </c>
      <c r="R2" s="11" t="s">
        <v>88</v>
      </c>
      <c r="S2" s="11" t="s">
        <v>90</v>
      </c>
    </row>
    <row r="3" spans="1:19">
      <c r="A3" s="16" t="s">
        <v>2</v>
      </c>
      <c r="B3" s="4"/>
      <c r="C3" s="4"/>
      <c r="D3" s="4"/>
      <c r="E3" s="4">
        <v>7</v>
      </c>
      <c r="F3" s="4">
        <v>7</v>
      </c>
      <c r="G3" s="4"/>
      <c r="H3" s="4">
        <v>5</v>
      </c>
      <c r="I3" s="11">
        <v>3</v>
      </c>
      <c r="J3" s="11">
        <v>6</v>
      </c>
      <c r="K3" s="11">
        <v>6</v>
      </c>
      <c r="L3" s="11">
        <v>2</v>
      </c>
      <c r="M3" s="11">
        <v>7</v>
      </c>
      <c r="N3" s="11">
        <v>7</v>
      </c>
      <c r="O3" s="11">
        <v>6</v>
      </c>
      <c r="P3" s="11">
        <v>7</v>
      </c>
      <c r="Q3" s="11">
        <v>4</v>
      </c>
      <c r="R3" s="11">
        <v>3</v>
      </c>
      <c r="S3" s="11">
        <v>5</v>
      </c>
    </row>
    <row r="4" spans="1:19">
      <c r="A4" s="16" t="s">
        <v>3</v>
      </c>
      <c r="B4" s="4">
        <v>7</v>
      </c>
      <c r="C4" s="4"/>
      <c r="D4" s="4"/>
      <c r="E4" s="4">
        <v>4</v>
      </c>
      <c r="F4" s="4"/>
      <c r="G4" s="4">
        <v>4</v>
      </c>
      <c r="H4" s="4">
        <v>4</v>
      </c>
      <c r="I4" s="11">
        <v>5</v>
      </c>
      <c r="J4" s="11">
        <v>6</v>
      </c>
      <c r="K4" s="11">
        <v>5</v>
      </c>
      <c r="L4" s="11">
        <v>4</v>
      </c>
      <c r="M4" s="11">
        <v>5</v>
      </c>
      <c r="N4" s="11">
        <v>3</v>
      </c>
      <c r="O4" s="11">
        <v>5</v>
      </c>
      <c r="P4" s="11">
        <v>2</v>
      </c>
      <c r="Q4" s="11">
        <v>2</v>
      </c>
      <c r="R4" s="11">
        <v>5</v>
      </c>
      <c r="S4" s="11">
        <v>5</v>
      </c>
    </row>
    <row r="5" spans="1:19">
      <c r="A5" s="16" t="s">
        <v>4</v>
      </c>
      <c r="B5" s="4">
        <v>4</v>
      </c>
      <c r="C5" s="4"/>
      <c r="D5" s="4"/>
      <c r="E5" s="4">
        <v>4</v>
      </c>
      <c r="F5" s="4"/>
      <c r="G5" s="4"/>
      <c r="H5" s="4">
        <v>4</v>
      </c>
      <c r="I5" s="11">
        <v>5</v>
      </c>
      <c r="J5" s="11">
        <v>4</v>
      </c>
      <c r="K5" s="11">
        <v>5</v>
      </c>
      <c r="L5" s="11">
        <v>4</v>
      </c>
      <c r="M5" s="11">
        <v>4</v>
      </c>
      <c r="N5" s="11">
        <v>3</v>
      </c>
      <c r="O5" s="11">
        <v>4</v>
      </c>
      <c r="P5" s="11">
        <v>2</v>
      </c>
      <c r="Q5" s="11">
        <v>3</v>
      </c>
      <c r="R5" s="11">
        <v>3</v>
      </c>
      <c r="S5" s="11">
        <v>4</v>
      </c>
    </row>
    <row r="6" spans="1:19">
      <c r="A6" s="16" t="s">
        <v>5</v>
      </c>
      <c r="B6" s="4">
        <v>4</v>
      </c>
      <c r="C6" s="4">
        <v>1</v>
      </c>
      <c r="D6" s="4">
        <v>1</v>
      </c>
      <c r="E6" s="4">
        <v>4</v>
      </c>
      <c r="F6" s="4"/>
      <c r="G6" s="4"/>
      <c r="H6" s="4">
        <v>5</v>
      </c>
      <c r="I6" s="11">
        <v>6</v>
      </c>
      <c r="J6" s="11">
        <v>4</v>
      </c>
      <c r="K6" s="11">
        <v>4</v>
      </c>
      <c r="L6" s="11">
        <v>2</v>
      </c>
      <c r="M6" s="11">
        <v>7</v>
      </c>
      <c r="N6" s="11">
        <v>5</v>
      </c>
      <c r="O6" s="11">
        <v>5</v>
      </c>
      <c r="P6" s="11">
        <v>4</v>
      </c>
      <c r="Q6" s="11">
        <v>3</v>
      </c>
      <c r="R6" s="11">
        <v>1</v>
      </c>
      <c r="S6" s="11">
        <v>2</v>
      </c>
    </row>
    <row r="7" spans="1:19">
      <c r="A7" s="16" t="s">
        <v>6</v>
      </c>
      <c r="B7" s="4">
        <v>4</v>
      </c>
      <c r="C7" s="4">
        <v>4</v>
      </c>
      <c r="D7" s="4">
        <v>4</v>
      </c>
      <c r="E7" s="4">
        <v>4</v>
      </c>
      <c r="F7" s="4">
        <v>4</v>
      </c>
      <c r="G7" s="4"/>
      <c r="H7" s="4">
        <v>4</v>
      </c>
      <c r="I7" s="11">
        <v>3</v>
      </c>
      <c r="J7" s="11">
        <v>4</v>
      </c>
      <c r="K7" s="11">
        <v>4</v>
      </c>
      <c r="L7" s="11">
        <v>4</v>
      </c>
      <c r="M7" s="11">
        <v>4</v>
      </c>
      <c r="N7" s="11">
        <v>4</v>
      </c>
      <c r="O7" s="11">
        <v>4</v>
      </c>
      <c r="P7" s="11">
        <v>2</v>
      </c>
      <c r="Q7" s="11">
        <v>1</v>
      </c>
      <c r="R7" s="11">
        <v>1</v>
      </c>
      <c r="S7" s="11">
        <v>4</v>
      </c>
    </row>
    <row r="8" spans="1:19">
      <c r="A8" s="16" t="s">
        <v>7</v>
      </c>
      <c r="B8" s="4">
        <v>4</v>
      </c>
      <c r="C8" s="4">
        <v>4</v>
      </c>
      <c r="D8" s="4">
        <v>4</v>
      </c>
      <c r="E8" s="4">
        <v>4</v>
      </c>
      <c r="F8" s="4">
        <v>4</v>
      </c>
      <c r="G8" s="4"/>
      <c r="H8" s="4">
        <v>4</v>
      </c>
      <c r="I8" s="11">
        <v>3</v>
      </c>
      <c r="J8" s="11">
        <v>4</v>
      </c>
      <c r="K8" s="11">
        <v>4</v>
      </c>
      <c r="L8" s="11">
        <v>4</v>
      </c>
      <c r="M8" s="11">
        <v>4</v>
      </c>
      <c r="N8" s="11">
        <v>5</v>
      </c>
      <c r="O8" s="11">
        <v>4</v>
      </c>
      <c r="P8" s="11">
        <v>5</v>
      </c>
      <c r="Q8" s="11">
        <v>3</v>
      </c>
      <c r="R8" s="11">
        <v>1</v>
      </c>
      <c r="S8" s="11">
        <v>4</v>
      </c>
    </row>
    <row r="9" spans="1:19">
      <c r="A9" s="16" t="s">
        <v>8</v>
      </c>
      <c r="B9" s="4"/>
      <c r="C9" s="4"/>
      <c r="D9" s="4"/>
      <c r="E9" s="4">
        <v>7</v>
      </c>
      <c r="F9" s="4"/>
      <c r="G9" s="4"/>
      <c r="H9" s="4">
        <v>7</v>
      </c>
      <c r="I9" s="11">
        <v>6</v>
      </c>
      <c r="J9" s="11">
        <v>6</v>
      </c>
      <c r="K9" s="11">
        <v>5</v>
      </c>
      <c r="L9" s="11">
        <v>1</v>
      </c>
      <c r="M9" s="11">
        <v>7</v>
      </c>
      <c r="N9" s="11">
        <v>6</v>
      </c>
      <c r="O9" s="11">
        <v>4</v>
      </c>
      <c r="P9" s="11">
        <v>5</v>
      </c>
      <c r="Q9" s="11">
        <v>7</v>
      </c>
      <c r="R9" s="11">
        <v>5</v>
      </c>
      <c r="S9" s="11">
        <v>3</v>
      </c>
    </row>
    <row r="10" spans="1:19">
      <c r="A10" s="16" t="s">
        <v>9</v>
      </c>
      <c r="B10" s="4">
        <v>4</v>
      </c>
      <c r="C10" s="4"/>
      <c r="D10" s="4"/>
      <c r="E10" s="4">
        <v>7</v>
      </c>
      <c r="F10" s="4"/>
      <c r="G10" s="4">
        <v>4</v>
      </c>
      <c r="H10" s="4">
        <v>4</v>
      </c>
      <c r="I10" s="11">
        <v>4</v>
      </c>
      <c r="J10" s="11">
        <v>5</v>
      </c>
      <c r="K10" s="11">
        <v>4</v>
      </c>
      <c r="L10" s="11">
        <v>4</v>
      </c>
      <c r="M10" s="11">
        <v>5</v>
      </c>
      <c r="N10" s="11">
        <v>4</v>
      </c>
      <c r="O10" s="11">
        <v>4</v>
      </c>
      <c r="P10" s="11">
        <v>1</v>
      </c>
      <c r="Q10" s="11">
        <v>2</v>
      </c>
      <c r="R10" s="11">
        <v>7</v>
      </c>
      <c r="S10" s="11">
        <v>4</v>
      </c>
    </row>
    <row r="11" spans="1:19">
      <c r="A11" s="16" t="s">
        <v>10</v>
      </c>
      <c r="B11" s="4">
        <v>4</v>
      </c>
      <c r="C11" s="4"/>
      <c r="D11" s="4">
        <v>4</v>
      </c>
      <c r="E11" s="4">
        <v>4</v>
      </c>
      <c r="F11" s="4">
        <v>4</v>
      </c>
      <c r="G11" s="4"/>
      <c r="H11" s="4">
        <v>4</v>
      </c>
      <c r="I11" s="11">
        <v>4</v>
      </c>
      <c r="J11" s="11">
        <v>3</v>
      </c>
      <c r="K11" s="11">
        <v>4</v>
      </c>
      <c r="L11" s="11">
        <v>4</v>
      </c>
      <c r="M11" s="11">
        <v>4</v>
      </c>
      <c r="N11" s="11">
        <v>1</v>
      </c>
      <c r="O11" s="11">
        <v>4</v>
      </c>
      <c r="P11" s="11">
        <v>2</v>
      </c>
      <c r="Q11" s="11">
        <v>5</v>
      </c>
      <c r="R11" s="11">
        <v>3</v>
      </c>
      <c r="S11" s="11">
        <v>4</v>
      </c>
    </row>
    <row r="12" spans="1:19">
      <c r="A12" s="16" t="s">
        <v>11</v>
      </c>
      <c r="B12" s="4"/>
      <c r="C12" s="4"/>
      <c r="D12" s="4">
        <v>7</v>
      </c>
      <c r="E12" s="4">
        <v>7</v>
      </c>
      <c r="F12" s="4">
        <v>7</v>
      </c>
      <c r="G12" s="4"/>
      <c r="H12" s="4">
        <v>7</v>
      </c>
      <c r="I12" s="11">
        <v>6</v>
      </c>
      <c r="J12" s="11">
        <v>6</v>
      </c>
      <c r="K12" s="11">
        <v>7</v>
      </c>
      <c r="L12" s="11">
        <v>2</v>
      </c>
      <c r="M12" s="11">
        <v>7</v>
      </c>
      <c r="N12" s="11">
        <v>6</v>
      </c>
      <c r="O12" s="11">
        <v>5</v>
      </c>
      <c r="P12" s="11">
        <v>6</v>
      </c>
      <c r="Q12" s="11">
        <v>6</v>
      </c>
      <c r="R12" s="11">
        <v>6</v>
      </c>
      <c r="S12" s="11">
        <v>7</v>
      </c>
    </row>
    <row r="13" spans="1:19">
      <c r="A13" s="16" t="s">
        <v>12</v>
      </c>
      <c r="B13" s="4"/>
      <c r="C13" s="4">
        <v>7</v>
      </c>
      <c r="D13" s="4"/>
      <c r="E13" s="4">
        <v>7</v>
      </c>
      <c r="F13" s="4"/>
      <c r="G13" s="4"/>
      <c r="H13" s="4">
        <v>4</v>
      </c>
      <c r="I13" s="11">
        <v>6</v>
      </c>
      <c r="J13" s="11">
        <v>4</v>
      </c>
      <c r="K13" s="11">
        <v>6</v>
      </c>
      <c r="L13" s="11">
        <v>4</v>
      </c>
      <c r="M13" s="11">
        <v>5</v>
      </c>
      <c r="N13" s="11">
        <v>6</v>
      </c>
      <c r="O13" s="11">
        <v>4</v>
      </c>
      <c r="P13" s="11">
        <v>5</v>
      </c>
      <c r="Q13" s="11">
        <v>1</v>
      </c>
      <c r="R13" s="11">
        <v>7</v>
      </c>
      <c r="S13" s="11">
        <v>3</v>
      </c>
    </row>
    <row r="14" spans="1:19">
      <c r="A14" s="16" t="s">
        <v>13</v>
      </c>
      <c r="B14" s="4">
        <v>4</v>
      </c>
      <c r="C14" s="4">
        <v>1</v>
      </c>
      <c r="D14" s="4">
        <v>4</v>
      </c>
      <c r="E14" s="4">
        <v>4</v>
      </c>
      <c r="F14" s="4"/>
      <c r="G14" s="4"/>
      <c r="H14" s="4">
        <v>4</v>
      </c>
      <c r="I14" s="11">
        <v>3</v>
      </c>
      <c r="J14" s="11">
        <v>4</v>
      </c>
      <c r="K14" s="11">
        <v>4</v>
      </c>
      <c r="L14" s="11">
        <v>4</v>
      </c>
      <c r="M14" s="11">
        <v>4</v>
      </c>
      <c r="N14" s="11">
        <v>2</v>
      </c>
      <c r="O14" s="11">
        <v>4</v>
      </c>
      <c r="P14" s="11">
        <v>2</v>
      </c>
      <c r="Q14" s="11">
        <v>3</v>
      </c>
      <c r="R14" s="11">
        <v>1</v>
      </c>
      <c r="S14" s="11">
        <v>4</v>
      </c>
    </row>
    <row r="15" spans="1:19">
      <c r="A15" s="16" t="s">
        <v>14</v>
      </c>
      <c r="B15" s="4"/>
      <c r="C15" s="4"/>
      <c r="D15" s="4"/>
      <c r="E15" s="4">
        <v>7</v>
      </c>
      <c r="F15" s="4"/>
      <c r="G15" s="4"/>
      <c r="H15" s="4">
        <v>6</v>
      </c>
      <c r="I15" s="11">
        <v>5</v>
      </c>
      <c r="J15" s="11">
        <v>7</v>
      </c>
      <c r="K15" s="11">
        <v>6</v>
      </c>
      <c r="L15" s="11">
        <v>6</v>
      </c>
      <c r="M15" s="11">
        <v>7</v>
      </c>
      <c r="N15" s="11">
        <v>5</v>
      </c>
      <c r="O15" s="11">
        <v>7</v>
      </c>
      <c r="P15" s="11">
        <v>2</v>
      </c>
      <c r="Q15" s="11">
        <v>4</v>
      </c>
      <c r="R15" s="11">
        <v>7</v>
      </c>
      <c r="S15" s="11">
        <v>5</v>
      </c>
    </row>
    <row r="16" spans="1:19">
      <c r="A16" s="16" t="s">
        <v>15</v>
      </c>
      <c r="B16" s="4"/>
      <c r="C16" s="4">
        <v>7</v>
      </c>
      <c r="D16" s="4"/>
      <c r="E16" s="4">
        <v>4</v>
      </c>
      <c r="F16" s="4"/>
      <c r="G16" s="4"/>
      <c r="H16" s="4">
        <v>4</v>
      </c>
      <c r="I16" s="11">
        <v>3</v>
      </c>
      <c r="J16" s="11">
        <v>5</v>
      </c>
      <c r="K16" s="11">
        <v>3</v>
      </c>
      <c r="L16" s="11">
        <v>2</v>
      </c>
      <c r="M16" s="11">
        <v>4</v>
      </c>
      <c r="N16" s="11">
        <v>7</v>
      </c>
      <c r="O16" s="11">
        <v>7</v>
      </c>
      <c r="P16" s="11">
        <v>4</v>
      </c>
      <c r="Q16" s="11">
        <v>4</v>
      </c>
      <c r="R16" s="11">
        <v>7</v>
      </c>
      <c r="S16" s="11">
        <v>3</v>
      </c>
    </row>
    <row r="17" spans="1:19">
      <c r="A17" s="16" t="s">
        <v>16</v>
      </c>
      <c r="B17" s="4">
        <v>4</v>
      </c>
      <c r="C17" s="4"/>
      <c r="D17" s="4">
        <v>4</v>
      </c>
      <c r="E17" s="4">
        <v>4</v>
      </c>
      <c r="F17" s="4">
        <v>4</v>
      </c>
      <c r="G17" s="4">
        <v>1</v>
      </c>
      <c r="H17" s="4">
        <v>4</v>
      </c>
      <c r="I17" s="11">
        <v>3</v>
      </c>
      <c r="J17" s="11">
        <v>4</v>
      </c>
      <c r="K17" s="11">
        <v>4</v>
      </c>
      <c r="L17" s="11">
        <v>2</v>
      </c>
      <c r="M17" s="11">
        <v>4</v>
      </c>
      <c r="N17" s="11">
        <v>5</v>
      </c>
      <c r="O17" s="11">
        <v>3</v>
      </c>
      <c r="P17" s="11">
        <v>4</v>
      </c>
      <c r="Q17" s="11">
        <v>4</v>
      </c>
      <c r="R17" s="11">
        <v>3</v>
      </c>
      <c r="S17" s="11">
        <v>4</v>
      </c>
    </row>
    <row r="18" spans="1:19">
      <c r="A18" s="16" t="s">
        <v>17</v>
      </c>
      <c r="B18" s="4"/>
      <c r="C18" s="4"/>
      <c r="D18" s="4" t="s">
        <v>91</v>
      </c>
      <c r="E18" s="4"/>
      <c r="F18" s="4" t="s">
        <v>97</v>
      </c>
      <c r="G18" s="4" t="s">
        <v>105</v>
      </c>
      <c r="H18" s="4"/>
      <c r="I18" s="11" t="s">
        <v>113</v>
      </c>
      <c r="J18" s="11"/>
      <c r="K18" s="11" t="s">
        <v>126</v>
      </c>
      <c r="L18" s="11"/>
      <c r="M18" s="11"/>
      <c r="N18" s="11" t="s">
        <v>132</v>
      </c>
      <c r="O18" s="11"/>
      <c r="P18" s="11" t="s">
        <v>137</v>
      </c>
      <c r="Q18" s="11" t="s">
        <v>142</v>
      </c>
      <c r="R18" s="11"/>
      <c r="S18" s="11" t="s">
        <v>149</v>
      </c>
    </row>
    <row r="19" spans="1:19">
      <c r="A19" s="16" t="s">
        <v>18</v>
      </c>
      <c r="B19" s="4"/>
      <c r="C19" s="4"/>
      <c r="D19" s="4">
        <v>7</v>
      </c>
      <c r="E19" s="4">
        <v>7</v>
      </c>
      <c r="F19" s="4">
        <v>7</v>
      </c>
      <c r="G19" s="4">
        <v>7</v>
      </c>
      <c r="H19" s="4">
        <v>6</v>
      </c>
      <c r="I19" s="11">
        <v>6</v>
      </c>
      <c r="J19" s="11">
        <v>5</v>
      </c>
      <c r="K19" s="11">
        <v>7</v>
      </c>
      <c r="L19" s="11">
        <v>7</v>
      </c>
      <c r="M19" s="11">
        <v>7</v>
      </c>
      <c r="N19" s="11">
        <v>7</v>
      </c>
      <c r="O19" s="11">
        <v>7</v>
      </c>
      <c r="P19" s="11">
        <v>7</v>
      </c>
      <c r="Q19" s="11">
        <v>6</v>
      </c>
      <c r="R19" s="11">
        <v>5</v>
      </c>
      <c r="S19" s="11">
        <v>7</v>
      </c>
    </row>
    <row r="20" spans="1:19">
      <c r="A20" s="16" t="s">
        <v>19</v>
      </c>
      <c r="B20" s="4"/>
      <c r="C20" s="4">
        <v>7</v>
      </c>
      <c r="D20" s="4"/>
      <c r="E20" s="4"/>
      <c r="F20" s="4"/>
      <c r="G20" s="4"/>
      <c r="H20" s="4">
        <v>4</v>
      </c>
      <c r="I20" s="11">
        <v>6</v>
      </c>
      <c r="J20" s="11">
        <v>5</v>
      </c>
      <c r="K20" s="11">
        <v>5</v>
      </c>
      <c r="L20" s="11">
        <v>5</v>
      </c>
      <c r="M20" s="11">
        <v>5</v>
      </c>
      <c r="N20" s="11">
        <v>7</v>
      </c>
      <c r="O20" s="11">
        <v>5</v>
      </c>
      <c r="P20" s="11">
        <v>6</v>
      </c>
      <c r="Q20" s="11">
        <v>3</v>
      </c>
      <c r="R20" s="11">
        <v>7</v>
      </c>
      <c r="S20" s="11">
        <v>6</v>
      </c>
    </row>
    <row r="21" spans="1:19">
      <c r="A21" s="16" t="s">
        <v>20</v>
      </c>
      <c r="B21" s="4"/>
      <c r="C21" s="4">
        <v>1</v>
      </c>
      <c r="D21" s="4">
        <v>4</v>
      </c>
      <c r="E21" s="4">
        <v>4</v>
      </c>
      <c r="F21" s="4">
        <v>4</v>
      </c>
      <c r="G21" s="4"/>
      <c r="H21" s="4">
        <v>4</v>
      </c>
      <c r="I21" s="11">
        <v>5</v>
      </c>
      <c r="J21" s="11">
        <v>2</v>
      </c>
      <c r="K21" s="11">
        <v>3</v>
      </c>
      <c r="L21" s="11">
        <v>5</v>
      </c>
      <c r="M21" s="11">
        <v>4</v>
      </c>
      <c r="N21" s="11">
        <v>2</v>
      </c>
      <c r="O21" s="11">
        <v>3</v>
      </c>
      <c r="P21" s="11">
        <v>3</v>
      </c>
      <c r="Q21" s="11">
        <v>4</v>
      </c>
      <c r="R21" s="11">
        <v>3</v>
      </c>
      <c r="S21" s="11">
        <v>4</v>
      </c>
    </row>
    <row r="22" spans="1:19">
      <c r="A22" s="16" t="s">
        <v>21</v>
      </c>
      <c r="B22" s="4"/>
      <c r="C22" s="4"/>
      <c r="D22" s="4">
        <v>7</v>
      </c>
      <c r="E22" s="4">
        <v>7</v>
      </c>
      <c r="F22" s="4">
        <v>7</v>
      </c>
      <c r="G22" s="4">
        <v>7</v>
      </c>
      <c r="H22" s="4">
        <v>5</v>
      </c>
      <c r="I22" s="11">
        <v>7</v>
      </c>
      <c r="J22" s="11">
        <v>7</v>
      </c>
      <c r="K22" s="11">
        <v>7</v>
      </c>
      <c r="L22" s="11">
        <v>7</v>
      </c>
      <c r="M22" s="11">
        <v>7</v>
      </c>
      <c r="N22" s="11">
        <v>7</v>
      </c>
      <c r="O22" s="11">
        <v>7</v>
      </c>
      <c r="P22" s="11">
        <v>7</v>
      </c>
      <c r="Q22" s="11">
        <v>7</v>
      </c>
      <c r="R22" s="11">
        <v>5</v>
      </c>
      <c r="S22" s="11">
        <v>7</v>
      </c>
    </row>
    <row r="23" spans="1:19">
      <c r="A23" s="16" t="s">
        <v>22</v>
      </c>
      <c r="B23" s="4"/>
      <c r="C23" s="4">
        <v>7</v>
      </c>
      <c r="D23" s="4"/>
      <c r="E23" s="4"/>
      <c r="F23" s="4"/>
      <c r="G23" s="4"/>
      <c r="H23" s="4">
        <v>4</v>
      </c>
      <c r="I23" s="11">
        <v>7</v>
      </c>
      <c r="J23" s="11">
        <v>5</v>
      </c>
      <c r="K23" s="11">
        <v>5</v>
      </c>
      <c r="L23" s="11">
        <v>5</v>
      </c>
      <c r="M23" s="11">
        <v>5</v>
      </c>
      <c r="N23" s="11">
        <v>7</v>
      </c>
      <c r="O23" s="11">
        <v>5</v>
      </c>
      <c r="P23" s="11">
        <v>5</v>
      </c>
      <c r="Q23" s="11">
        <v>6</v>
      </c>
      <c r="R23" s="11">
        <v>7</v>
      </c>
      <c r="S23" s="11">
        <v>6</v>
      </c>
    </row>
    <row r="24" spans="1:19">
      <c r="A24" s="16" t="s">
        <v>23</v>
      </c>
      <c r="B24" s="4">
        <v>4</v>
      </c>
      <c r="C24" s="4">
        <v>1</v>
      </c>
      <c r="D24" s="4"/>
      <c r="E24" s="4">
        <v>4</v>
      </c>
      <c r="F24" s="4"/>
      <c r="G24" s="4"/>
      <c r="H24" s="4">
        <v>4</v>
      </c>
      <c r="I24" s="11">
        <v>3</v>
      </c>
      <c r="J24" s="11">
        <v>2</v>
      </c>
      <c r="K24" s="11">
        <v>3</v>
      </c>
      <c r="L24" s="11">
        <v>5</v>
      </c>
      <c r="M24" s="11">
        <v>4</v>
      </c>
      <c r="N24" s="11">
        <v>4</v>
      </c>
      <c r="O24" s="11">
        <v>3</v>
      </c>
      <c r="P24" s="11">
        <v>4</v>
      </c>
      <c r="Q24" s="11">
        <v>6</v>
      </c>
      <c r="R24" s="11">
        <v>2</v>
      </c>
      <c r="S24" s="11">
        <v>4</v>
      </c>
    </row>
    <row r="25" spans="1:19">
      <c r="A25" s="16" t="s">
        <v>17</v>
      </c>
      <c r="B25" s="4" t="s">
        <v>86</v>
      </c>
      <c r="C25" s="4" t="s">
        <v>89</v>
      </c>
      <c r="D25" s="4"/>
      <c r="E25" s="4" t="s">
        <v>95</v>
      </c>
      <c r="F25" s="4" t="s">
        <v>98</v>
      </c>
      <c r="G25" s="4" t="s">
        <v>106</v>
      </c>
      <c r="H25" s="4"/>
      <c r="I25" s="11" t="s">
        <v>114</v>
      </c>
      <c r="J25" s="11" t="s">
        <v>121</v>
      </c>
      <c r="K25" s="11" t="s">
        <v>127</v>
      </c>
      <c r="L25" s="11"/>
      <c r="M25" s="11"/>
      <c r="N25" s="11" t="s">
        <v>133</v>
      </c>
      <c r="O25" s="11"/>
      <c r="P25" s="11" t="s">
        <v>138</v>
      </c>
      <c r="Q25" s="11" t="s">
        <v>143</v>
      </c>
      <c r="R25" s="11"/>
      <c r="S25" s="11" t="s">
        <v>150</v>
      </c>
    </row>
    <row r="26" spans="1:19">
      <c r="A26" s="16" t="s">
        <v>24</v>
      </c>
      <c r="B26" s="4">
        <v>7</v>
      </c>
      <c r="C26" s="4">
        <v>4</v>
      </c>
      <c r="D26" s="4"/>
      <c r="E26" s="4">
        <v>7</v>
      </c>
      <c r="F26" s="4">
        <v>7</v>
      </c>
      <c r="G26" s="4"/>
      <c r="H26" s="4">
        <v>4</v>
      </c>
      <c r="I26" s="11">
        <v>2</v>
      </c>
      <c r="J26" s="11">
        <v>6</v>
      </c>
      <c r="K26" s="11">
        <v>6</v>
      </c>
      <c r="L26" s="11">
        <v>7</v>
      </c>
      <c r="M26" s="11">
        <v>7</v>
      </c>
      <c r="N26" s="11">
        <v>5</v>
      </c>
      <c r="O26" s="11">
        <v>6</v>
      </c>
      <c r="P26" s="11">
        <v>7</v>
      </c>
      <c r="Q26" s="11">
        <v>5</v>
      </c>
      <c r="R26" s="11">
        <v>1</v>
      </c>
      <c r="S26" s="11">
        <v>4</v>
      </c>
    </row>
    <row r="27" spans="1:19">
      <c r="A27" s="16" t="s">
        <v>25</v>
      </c>
      <c r="B27" s="4"/>
      <c r="C27" s="4"/>
      <c r="D27" s="4"/>
      <c r="E27" s="4">
        <v>4</v>
      </c>
      <c r="F27" s="4"/>
      <c r="G27" s="4"/>
      <c r="H27" s="4">
        <v>4</v>
      </c>
      <c r="I27" s="11">
        <v>5</v>
      </c>
      <c r="J27" s="11">
        <v>4</v>
      </c>
      <c r="K27" s="11">
        <v>5</v>
      </c>
      <c r="L27" s="11">
        <v>3</v>
      </c>
      <c r="M27" s="11">
        <v>4</v>
      </c>
      <c r="N27" s="11">
        <v>4</v>
      </c>
      <c r="O27" s="11">
        <v>5</v>
      </c>
      <c r="P27" s="11">
        <v>5</v>
      </c>
      <c r="Q27" s="11">
        <v>1</v>
      </c>
      <c r="R27" s="11">
        <v>4</v>
      </c>
      <c r="S27" s="11">
        <v>4</v>
      </c>
    </row>
    <row r="28" spans="1:19">
      <c r="A28" s="16" t="s">
        <v>26</v>
      </c>
      <c r="B28" s="4"/>
      <c r="C28" s="4">
        <v>4</v>
      </c>
      <c r="D28" s="4">
        <v>4</v>
      </c>
      <c r="E28" s="4">
        <v>4</v>
      </c>
      <c r="F28" s="4"/>
      <c r="G28" s="4"/>
      <c r="H28" s="4">
        <v>4</v>
      </c>
      <c r="I28" s="11">
        <v>3</v>
      </c>
      <c r="J28" s="11">
        <v>4</v>
      </c>
      <c r="K28" s="11">
        <v>4</v>
      </c>
      <c r="L28" s="11">
        <v>4</v>
      </c>
      <c r="M28" s="11">
        <v>4</v>
      </c>
      <c r="N28" s="11">
        <v>4</v>
      </c>
      <c r="O28" s="11">
        <v>3</v>
      </c>
      <c r="P28" s="11">
        <v>3</v>
      </c>
      <c r="Q28" s="11">
        <v>4</v>
      </c>
      <c r="R28" s="11">
        <v>1</v>
      </c>
      <c r="S28" s="11">
        <v>4</v>
      </c>
    </row>
    <row r="29" spans="1:19">
      <c r="A29" s="16" t="s">
        <v>27</v>
      </c>
      <c r="B29" s="4"/>
      <c r="C29" s="4">
        <v>4</v>
      </c>
      <c r="D29" s="4"/>
      <c r="E29" s="4">
        <v>7</v>
      </c>
      <c r="F29" s="4">
        <v>7</v>
      </c>
      <c r="G29" s="4">
        <v>4</v>
      </c>
      <c r="H29" s="4">
        <v>3</v>
      </c>
      <c r="I29" s="11">
        <v>5</v>
      </c>
      <c r="J29" s="11"/>
      <c r="K29" s="11">
        <v>6</v>
      </c>
      <c r="L29" s="11">
        <v>2</v>
      </c>
      <c r="M29" s="11">
        <v>7</v>
      </c>
      <c r="N29" s="11">
        <v>5</v>
      </c>
      <c r="O29" s="11">
        <v>7</v>
      </c>
      <c r="P29" s="11">
        <v>7</v>
      </c>
      <c r="Q29" s="11">
        <v>4</v>
      </c>
      <c r="R29" s="11">
        <v>5</v>
      </c>
      <c r="S29" s="11">
        <v>4</v>
      </c>
    </row>
    <row r="30" spans="1:19">
      <c r="A30" s="16" t="s">
        <v>28</v>
      </c>
      <c r="B30" s="4"/>
      <c r="C30" s="4"/>
      <c r="D30" s="4"/>
      <c r="E30" s="4">
        <v>4</v>
      </c>
      <c r="F30" s="4">
        <v>4</v>
      </c>
      <c r="G30" s="4">
        <v>4</v>
      </c>
      <c r="H30" s="4">
        <v>4</v>
      </c>
      <c r="I30" s="11">
        <v>5</v>
      </c>
      <c r="J30" s="11">
        <v>6</v>
      </c>
      <c r="K30" s="11">
        <v>5</v>
      </c>
      <c r="L30" s="11">
        <v>4</v>
      </c>
      <c r="M30" s="11">
        <v>4</v>
      </c>
      <c r="N30" s="11">
        <v>6</v>
      </c>
      <c r="O30" s="11">
        <v>3</v>
      </c>
      <c r="P30" s="11">
        <v>3</v>
      </c>
      <c r="Q30" s="11">
        <v>2</v>
      </c>
      <c r="R30" s="11">
        <v>6</v>
      </c>
      <c r="S30" s="11">
        <v>4</v>
      </c>
    </row>
    <row r="31" spans="1:19">
      <c r="A31" s="16" t="s">
        <v>29</v>
      </c>
      <c r="B31" s="4"/>
      <c r="C31" s="4"/>
      <c r="D31" s="4">
        <v>4</v>
      </c>
      <c r="E31" s="4">
        <v>4</v>
      </c>
      <c r="F31" s="4"/>
      <c r="G31" s="4"/>
      <c r="H31" s="4">
        <v>4</v>
      </c>
      <c r="I31" s="11">
        <v>3</v>
      </c>
      <c r="J31" s="11">
        <v>5</v>
      </c>
      <c r="K31" s="11">
        <v>4</v>
      </c>
      <c r="L31" s="11">
        <v>5</v>
      </c>
      <c r="M31" s="11">
        <v>4</v>
      </c>
      <c r="N31" s="11">
        <v>2</v>
      </c>
      <c r="O31" s="11">
        <v>3</v>
      </c>
      <c r="P31" s="11">
        <v>1</v>
      </c>
      <c r="Q31" s="11">
        <v>4</v>
      </c>
      <c r="R31" s="11">
        <v>5</v>
      </c>
      <c r="S31" s="11">
        <v>4</v>
      </c>
    </row>
    <row r="32" spans="1:19">
      <c r="A32" s="16" t="s">
        <v>30</v>
      </c>
      <c r="B32" s="4"/>
      <c r="C32" s="4"/>
      <c r="D32" s="4"/>
      <c r="E32" s="4">
        <v>7</v>
      </c>
      <c r="F32" s="4">
        <v>7</v>
      </c>
      <c r="G32" s="4"/>
      <c r="H32" s="4">
        <v>3</v>
      </c>
      <c r="I32" s="11">
        <v>5</v>
      </c>
      <c r="J32" s="11">
        <v>5</v>
      </c>
      <c r="K32" s="11">
        <v>5</v>
      </c>
      <c r="L32" s="11">
        <v>7</v>
      </c>
      <c r="M32" s="11">
        <v>7</v>
      </c>
      <c r="N32" s="11">
        <v>5</v>
      </c>
      <c r="O32" s="11">
        <v>6</v>
      </c>
      <c r="P32" s="11">
        <v>4</v>
      </c>
      <c r="Q32" s="11">
        <v>6</v>
      </c>
      <c r="R32" s="11">
        <v>6</v>
      </c>
      <c r="S32" s="11">
        <v>4</v>
      </c>
    </row>
    <row r="33" spans="1:19">
      <c r="A33" s="16" t="s">
        <v>31</v>
      </c>
      <c r="B33" s="4"/>
      <c r="C33" s="4"/>
      <c r="D33" s="4"/>
      <c r="E33" s="4"/>
      <c r="F33" s="4">
        <v>4</v>
      </c>
      <c r="G33" s="4"/>
      <c r="H33" s="4">
        <v>3</v>
      </c>
      <c r="I33" s="11">
        <v>4</v>
      </c>
      <c r="J33" s="11">
        <v>6</v>
      </c>
      <c r="K33" s="11">
        <v>5</v>
      </c>
      <c r="L33" s="11">
        <v>2</v>
      </c>
      <c r="M33" s="11">
        <v>5</v>
      </c>
      <c r="N33" s="11">
        <v>4</v>
      </c>
      <c r="O33" s="11">
        <v>5</v>
      </c>
      <c r="P33" s="11">
        <v>4</v>
      </c>
      <c r="Q33" s="11">
        <v>2</v>
      </c>
      <c r="R33" s="11">
        <v>7</v>
      </c>
      <c r="S33" s="11">
        <v>4</v>
      </c>
    </row>
    <row r="34" spans="1:19">
      <c r="A34" s="16" t="s">
        <v>32</v>
      </c>
      <c r="B34" s="4">
        <v>4</v>
      </c>
      <c r="C34" s="4"/>
      <c r="D34" s="4">
        <v>4</v>
      </c>
      <c r="E34" s="4">
        <v>4</v>
      </c>
      <c r="F34" s="4"/>
      <c r="G34" s="4"/>
      <c r="H34" s="4">
        <v>3</v>
      </c>
      <c r="I34" s="11">
        <v>3</v>
      </c>
      <c r="J34" s="11">
        <v>4</v>
      </c>
      <c r="K34" s="11">
        <v>4</v>
      </c>
      <c r="L34" s="11">
        <v>5</v>
      </c>
      <c r="M34" s="11">
        <v>4</v>
      </c>
      <c r="N34" s="11">
        <v>4</v>
      </c>
      <c r="O34" s="11">
        <v>3</v>
      </c>
      <c r="P34" s="11">
        <v>4</v>
      </c>
      <c r="Q34" s="11">
        <v>3</v>
      </c>
      <c r="R34" s="11">
        <v>3</v>
      </c>
      <c r="S34" s="11">
        <v>4</v>
      </c>
    </row>
    <row r="35" spans="1:19">
      <c r="A35" s="16" t="s">
        <v>33</v>
      </c>
      <c r="B35" s="4">
        <v>4</v>
      </c>
      <c r="C35" s="4">
        <v>4</v>
      </c>
      <c r="D35" s="4"/>
      <c r="E35" s="4">
        <v>7</v>
      </c>
      <c r="F35" s="4">
        <v>7</v>
      </c>
      <c r="G35" s="4"/>
      <c r="H35" s="4">
        <v>4</v>
      </c>
      <c r="I35" s="11">
        <v>6</v>
      </c>
      <c r="J35" s="11">
        <v>6</v>
      </c>
      <c r="K35" s="11">
        <v>5</v>
      </c>
      <c r="L35" s="11">
        <v>2</v>
      </c>
      <c r="M35" s="11">
        <v>7</v>
      </c>
      <c r="N35" s="11">
        <v>7</v>
      </c>
      <c r="O35" s="11">
        <v>6</v>
      </c>
      <c r="P35" s="11">
        <v>7</v>
      </c>
      <c r="Q35" s="11">
        <v>6</v>
      </c>
      <c r="R35" s="11">
        <v>1</v>
      </c>
      <c r="S35" s="11">
        <v>5</v>
      </c>
    </row>
    <row r="36" spans="1:19">
      <c r="A36" s="16" t="s">
        <v>34</v>
      </c>
      <c r="B36" s="4"/>
      <c r="C36" s="4"/>
      <c r="D36" s="4"/>
      <c r="E36" s="4">
        <v>4</v>
      </c>
      <c r="F36" s="4">
        <v>4</v>
      </c>
      <c r="G36" s="4"/>
      <c r="H36" s="4">
        <v>4</v>
      </c>
      <c r="I36" s="11">
        <v>6</v>
      </c>
      <c r="J36" s="11">
        <v>4</v>
      </c>
      <c r="K36" s="11">
        <v>5</v>
      </c>
      <c r="L36" s="11">
        <v>4</v>
      </c>
      <c r="M36" s="11">
        <v>4</v>
      </c>
      <c r="N36" s="11">
        <v>7</v>
      </c>
      <c r="O36" s="11">
        <v>3</v>
      </c>
      <c r="P36" s="11">
        <v>3</v>
      </c>
      <c r="Q36" s="11">
        <v>2</v>
      </c>
      <c r="R36" s="11">
        <v>6</v>
      </c>
      <c r="S36" s="11">
        <v>4</v>
      </c>
    </row>
    <row r="37" spans="1:19">
      <c r="A37" s="16" t="s">
        <v>35</v>
      </c>
      <c r="B37" s="4">
        <v>4</v>
      </c>
      <c r="C37" s="4">
        <v>4</v>
      </c>
      <c r="D37" s="4">
        <v>4</v>
      </c>
      <c r="E37" s="4">
        <v>4</v>
      </c>
      <c r="F37" s="4">
        <v>4</v>
      </c>
      <c r="G37" s="4"/>
      <c r="H37" s="4">
        <v>4</v>
      </c>
      <c r="I37" s="11">
        <v>3</v>
      </c>
      <c r="J37" s="11">
        <v>4</v>
      </c>
      <c r="K37" s="11">
        <v>4</v>
      </c>
      <c r="L37" s="11">
        <v>4</v>
      </c>
      <c r="M37" s="11">
        <v>4</v>
      </c>
      <c r="N37" s="11">
        <v>4</v>
      </c>
      <c r="O37" s="11">
        <v>3</v>
      </c>
      <c r="P37" s="11">
        <v>2</v>
      </c>
      <c r="Q37" s="11">
        <v>4</v>
      </c>
      <c r="R37" s="11">
        <v>1</v>
      </c>
      <c r="S37" s="11">
        <v>4</v>
      </c>
    </row>
    <row r="38" spans="1:19">
      <c r="A38" s="16" t="s">
        <v>36</v>
      </c>
      <c r="B38" s="4"/>
      <c r="C38" s="4"/>
      <c r="D38" s="4">
        <v>7</v>
      </c>
      <c r="E38" s="4">
        <v>7</v>
      </c>
      <c r="F38" s="4"/>
      <c r="G38" s="4"/>
      <c r="H38" s="4">
        <v>4</v>
      </c>
      <c r="I38" s="11">
        <v>5</v>
      </c>
      <c r="J38" s="11">
        <v>5</v>
      </c>
      <c r="K38" s="11">
        <v>5</v>
      </c>
      <c r="L38" s="11">
        <v>2</v>
      </c>
      <c r="M38" s="11">
        <v>6</v>
      </c>
      <c r="N38" s="11">
        <v>5</v>
      </c>
      <c r="O38" s="11">
        <v>5</v>
      </c>
      <c r="P38" s="11">
        <v>3</v>
      </c>
      <c r="Q38" s="11">
        <v>6</v>
      </c>
      <c r="R38" s="11">
        <v>5</v>
      </c>
      <c r="S38" s="11">
        <v>7</v>
      </c>
    </row>
    <row r="39" spans="1:19">
      <c r="A39" s="16" t="s">
        <v>37</v>
      </c>
      <c r="B39" s="4"/>
      <c r="C39" s="4"/>
      <c r="D39" s="4"/>
      <c r="E39" s="4">
        <v>4</v>
      </c>
      <c r="F39" s="4"/>
      <c r="G39" s="4"/>
      <c r="H39" s="4">
        <v>4</v>
      </c>
      <c r="I39" s="11">
        <v>6</v>
      </c>
      <c r="J39" s="11">
        <v>4</v>
      </c>
      <c r="K39" s="11">
        <v>3</v>
      </c>
      <c r="L39" s="11">
        <v>3</v>
      </c>
      <c r="M39" s="11">
        <v>4</v>
      </c>
      <c r="N39" s="11">
        <v>4</v>
      </c>
      <c r="O39" s="11">
        <v>4</v>
      </c>
      <c r="P39" s="11">
        <v>4</v>
      </c>
      <c r="Q39" s="11">
        <v>2</v>
      </c>
      <c r="R39" s="11">
        <v>4</v>
      </c>
      <c r="S39" s="11">
        <v>3</v>
      </c>
    </row>
    <row r="40" spans="1:19">
      <c r="A40" s="16" t="s">
        <v>38</v>
      </c>
      <c r="B40" s="4"/>
      <c r="C40" s="4"/>
      <c r="D40" s="4">
        <v>4</v>
      </c>
      <c r="E40" s="4">
        <v>4</v>
      </c>
      <c r="F40" s="4">
        <v>7</v>
      </c>
      <c r="G40" s="4"/>
      <c r="H40" s="4">
        <v>4</v>
      </c>
      <c r="I40" s="11">
        <v>2</v>
      </c>
      <c r="J40" s="11">
        <v>4</v>
      </c>
      <c r="K40" s="11">
        <v>4</v>
      </c>
      <c r="L40" s="11">
        <v>5</v>
      </c>
      <c r="M40" s="11">
        <v>4</v>
      </c>
      <c r="N40" s="11">
        <v>4</v>
      </c>
      <c r="O40" s="11">
        <v>4</v>
      </c>
      <c r="P40" s="11">
        <v>4</v>
      </c>
      <c r="Q40" s="11">
        <v>5</v>
      </c>
      <c r="R40" s="11">
        <v>6</v>
      </c>
      <c r="S40" s="11">
        <v>5</v>
      </c>
    </row>
    <row r="41" spans="1:19">
      <c r="A41" s="16" t="s">
        <v>39</v>
      </c>
      <c r="B41" s="4"/>
      <c r="C41" s="4"/>
      <c r="D41" s="4"/>
      <c r="E41" s="4">
        <v>7</v>
      </c>
      <c r="F41" s="4">
        <v>7</v>
      </c>
      <c r="G41" s="4"/>
      <c r="H41" s="4">
        <v>7</v>
      </c>
      <c r="I41" s="11">
        <v>3</v>
      </c>
      <c r="J41" s="11">
        <v>7</v>
      </c>
      <c r="K41" s="11">
        <v>5</v>
      </c>
      <c r="L41" s="11">
        <v>6</v>
      </c>
      <c r="M41" s="11">
        <v>7</v>
      </c>
      <c r="N41" s="11">
        <v>7</v>
      </c>
      <c r="O41" s="11">
        <v>6</v>
      </c>
      <c r="P41" s="11">
        <v>6</v>
      </c>
      <c r="Q41" s="11">
        <v>6</v>
      </c>
      <c r="R41" s="11">
        <v>6</v>
      </c>
      <c r="S41" s="11">
        <v>6</v>
      </c>
    </row>
    <row r="42" spans="1:19">
      <c r="A42" s="16" t="s">
        <v>40</v>
      </c>
      <c r="B42" s="4"/>
      <c r="C42" s="4">
        <v>7</v>
      </c>
      <c r="D42" s="4"/>
      <c r="E42" s="4">
        <v>4</v>
      </c>
      <c r="F42" s="4"/>
      <c r="G42" s="4"/>
      <c r="H42" s="4">
        <v>4</v>
      </c>
      <c r="I42" s="11">
        <v>3</v>
      </c>
      <c r="J42" s="11">
        <v>2</v>
      </c>
      <c r="K42" s="11">
        <v>5</v>
      </c>
      <c r="L42" s="11">
        <v>5</v>
      </c>
      <c r="M42" s="11">
        <v>4</v>
      </c>
      <c r="N42" s="11">
        <v>4</v>
      </c>
      <c r="O42" s="11">
        <v>5</v>
      </c>
      <c r="P42" s="11">
        <v>6</v>
      </c>
      <c r="Q42" s="11">
        <v>6</v>
      </c>
      <c r="R42" s="11">
        <v>7</v>
      </c>
      <c r="S42" s="11">
        <v>3</v>
      </c>
    </row>
    <row r="43" spans="1:19">
      <c r="A43" s="16" t="s">
        <v>41</v>
      </c>
      <c r="B43" s="4"/>
      <c r="C43" s="4"/>
      <c r="D43" s="4">
        <v>4</v>
      </c>
      <c r="E43" s="4">
        <v>4</v>
      </c>
      <c r="F43" s="4"/>
      <c r="G43" s="4"/>
      <c r="H43" s="4">
        <v>4</v>
      </c>
      <c r="I43" s="11">
        <v>3</v>
      </c>
      <c r="J43" s="11">
        <v>4</v>
      </c>
      <c r="K43" s="11">
        <v>4</v>
      </c>
      <c r="L43" s="11">
        <v>5</v>
      </c>
      <c r="M43" s="11">
        <v>4</v>
      </c>
      <c r="N43" s="11">
        <v>5</v>
      </c>
      <c r="O43" s="11">
        <v>6</v>
      </c>
      <c r="P43" s="11">
        <v>5</v>
      </c>
      <c r="Q43" s="11">
        <v>4</v>
      </c>
      <c r="R43" s="11">
        <v>5</v>
      </c>
      <c r="S43" s="11">
        <v>4</v>
      </c>
    </row>
    <row r="44" spans="1:19">
      <c r="A44" s="16" t="s">
        <v>42</v>
      </c>
      <c r="B44" s="4"/>
      <c r="C44" s="4"/>
      <c r="D44" s="4">
        <v>7</v>
      </c>
      <c r="E44" s="4">
        <v>7</v>
      </c>
      <c r="F44" s="4">
        <v>7</v>
      </c>
      <c r="G44" s="4"/>
      <c r="H44" s="4">
        <v>7</v>
      </c>
      <c r="I44" s="11">
        <v>5</v>
      </c>
      <c r="J44" s="11">
        <v>7</v>
      </c>
      <c r="K44" s="11">
        <v>6</v>
      </c>
      <c r="L44" s="11">
        <v>3</v>
      </c>
      <c r="M44" s="11">
        <v>7</v>
      </c>
      <c r="N44" s="11">
        <v>7</v>
      </c>
      <c r="O44" s="11">
        <v>6</v>
      </c>
      <c r="P44" s="11">
        <v>6</v>
      </c>
      <c r="Q44" s="11">
        <v>6</v>
      </c>
      <c r="R44" s="11">
        <v>5</v>
      </c>
      <c r="S44" s="11">
        <v>7</v>
      </c>
    </row>
    <row r="45" spans="1:19">
      <c r="A45" s="16" t="s">
        <v>43</v>
      </c>
      <c r="B45" s="4"/>
      <c r="C45" s="4">
        <v>7</v>
      </c>
      <c r="D45" s="4">
        <v>7</v>
      </c>
      <c r="E45" s="4">
        <v>7</v>
      </c>
      <c r="F45" s="4"/>
      <c r="G45" s="4"/>
      <c r="H45" s="4">
        <v>4</v>
      </c>
      <c r="I45" s="11">
        <v>7</v>
      </c>
      <c r="J45" s="11">
        <v>6</v>
      </c>
      <c r="K45" s="11">
        <v>6</v>
      </c>
      <c r="L45" s="11">
        <v>5</v>
      </c>
      <c r="M45" s="11">
        <v>7</v>
      </c>
      <c r="N45" s="11">
        <v>4</v>
      </c>
      <c r="O45" s="11">
        <v>5</v>
      </c>
      <c r="P45" s="11">
        <v>7</v>
      </c>
      <c r="Q45" s="11">
        <v>6</v>
      </c>
      <c r="R45" s="11">
        <v>7</v>
      </c>
      <c r="S45" s="11">
        <v>7</v>
      </c>
    </row>
    <row r="46" spans="1:19">
      <c r="A46" s="16" t="s">
        <v>44</v>
      </c>
      <c r="B46" s="4"/>
      <c r="C46" s="4">
        <v>1</v>
      </c>
      <c r="D46" s="4">
        <v>4</v>
      </c>
      <c r="E46" s="4">
        <v>4</v>
      </c>
      <c r="F46" s="4"/>
      <c r="G46" s="4"/>
      <c r="H46" s="4">
        <v>4</v>
      </c>
      <c r="I46" s="11">
        <v>3</v>
      </c>
      <c r="J46" s="11">
        <v>1</v>
      </c>
      <c r="K46" s="11">
        <v>3</v>
      </c>
      <c r="L46" s="11">
        <v>4</v>
      </c>
      <c r="M46" s="11">
        <v>4</v>
      </c>
      <c r="N46" s="11">
        <v>5</v>
      </c>
      <c r="O46" s="11">
        <v>4</v>
      </c>
      <c r="P46" s="11">
        <v>2</v>
      </c>
      <c r="Q46" s="11">
        <v>5</v>
      </c>
      <c r="R46" s="11">
        <v>1</v>
      </c>
      <c r="S46" s="11">
        <v>4</v>
      </c>
    </row>
    <row r="47" spans="1:19">
      <c r="A47" s="16" t="s">
        <v>45</v>
      </c>
      <c r="B47" s="4">
        <v>7</v>
      </c>
      <c r="C47" s="4">
        <v>4</v>
      </c>
      <c r="D47" s="4">
        <v>4</v>
      </c>
      <c r="E47" s="4">
        <v>4</v>
      </c>
      <c r="F47" s="4"/>
      <c r="G47" s="4"/>
      <c r="H47" s="4">
        <v>2</v>
      </c>
      <c r="I47" s="11">
        <v>2</v>
      </c>
      <c r="J47" s="11">
        <v>7</v>
      </c>
      <c r="K47" s="11">
        <v>6</v>
      </c>
      <c r="L47" s="11">
        <v>7</v>
      </c>
      <c r="M47" s="11">
        <v>5</v>
      </c>
      <c r="N47" s="11">
        <v>3</v>
      </c>
      <c r="O47" s="11">
        <v>4</v>
      </c>
      <c r="P47" s="11">
        <v>6</v>
      </c>
      <c r="Q47" s="11">
        <v>2</v>
      </c>
      <c r="R47" s="11">
        <v>4</v>
      </c>
      <c r="S47" s="11">
        <v>3</v>
      </c>
    </row>
    <row r="48" spans="1:19">
      <c r="A48" s="16" t="s">
        <v>46</v>
      </c>
      <c r="B48" s="4"/>
      <c r="C48" s="4"/>
      <c r="D48" s="4">
        <v>4</v>
      </c>
      <c r="E48" s="4">
        <v>4</v>
      </c>
      <c r="F48" s="4"/>
      <c r="G48" s="4"/>
      <c r="H48" s="4">
        <v>4</v>
      </c>
      <c r="I48" s="11">
        <v>4</v>
      </c>
      <c r="J48" s="11">
        <v>5</v>
      </c>
      <c r="K48" s="11">
        <v>6</v>
      </c>
      <c r="L48" s="11">
        <v>5</v>
      </c>
      <c r="M48" s="11">
        <v>5</v>
      </c>
      <c r="N48" s="11">
        <v>3</v>
      </c>
      <c r="O48" s="11">
        <v>4</v>
      </c>
      <c r="P48" s="11">
        <v>5</v>
      </c>
      <c r="Q48" s="11">
        <v>2</v>
      </c>
      <c r="R48" s="11">
        <v>7</v>
      </c>
      <c r="S48" s="11">
        <v>3</v>
      </c>
    </row>
    <row r="49" spans="1:19">
      <c r="A49" s="16" t="s">
        <v>47</v>
      </c>
      <c r="B49" s="4"/>
      <c r="C49" s="4"/>
      <c r="D49" s="4">
        <v>4</v>
      </c>
      <c r="E49" s="4">
        <v>4</v>
      </c>
      <c r="F49" s="4"/>
      <c r="G49" s="4">
        <v>1</v>
      </c>
      <c r="H49" s="4">
        <v>4</v>
      </c>
      <c r="I49" s="11">
        <v>2</v>
      </c>
      <c r="J49" s="11">
        <v>3</v>
      </c>
      <c r="K49" s="11">
        <v>4</v>
      </c>
      <c r="L49" s="11">
        <v>5</v>
      </c>
      <c r="M49" s="11">
        <v>4</v>
      </c>
      <c r="N49" s="11">
        <v>3</v>
      </c>
      <c r="O49" s="11">
        <v>4</v>
      </c>
      <c r="P49" s="11">
        <v>2</v>
      </c>
      <c r="Q49" s="11">
        <v>4</v>
      </c>
      <c r="R49" s="11">
        <v>4</v>
      </c>
      <c r="S49" s="11"/>
    </row>
    <row r="50" spans="1:19">
      <c r="A50" s="16" t="s">
        <v>17</v>
      </c>
      <c r="B50" s="4"/>
      <c r="C50" s="4"/>
      <c r="D50" s="4" t="s">
        <v>92</v>
      </c>
      <c r="E50" s="4"/>
      <c r="F50" s="4" t="s">
        <v>99</v>
      </c>
      <c r="G50" s="4" t="s">
        <v>107</v>
      </c>
      <c r="H50" s="4"/>
      <c r="I50" s="11" t="s">
        <v>115</v>
      </c>
      <c r="J50" s="11" t="s">
        <v>122</v>
      </c>
      <c r="K50" s="11"/>
      <c r="L50" s="11"/>
      <c r="M50" s="11"/>
      <c r="N50" s="11" t="s">
        <v>134</v>
      </c>
      <c r="O50" s="11"/>
      <c r="P50" s="11"/>
      <c r="Q50" s="11" t="s">
        <v>144</v>
      </c>
      <c r="R50" s="11"/>
      <c r="S50" s="11" t="s">
        <v>151</v>
      </c>
    </row>
    <row r="51" spans="1:19">
      <c r="A51" s="16" t="s">
        <v>48</v>
      </c>
      <c r="B51" s="4">
        <v>4</v>
      </c>
      <c r="C51" s="4"/>
      <c r="D51" s="4">
        <v>7</v>
      </c>
      <c r="E51" s="4">
        <v>7</v>
      </c>
      <c r="F51" s="4">
        <v>7</v>
      </c>
      <c r="G51" s="4"/>
      <c r="H51" s="4">
        <v>7</v>
      </c>
      <c r="I51" s="11">
        <v>6</v>
      </c>
      <c r="J51" s="11">
        <v>6</v>
      </c>
      <c r="K51" s="11">
        <v>5</v>
      </c>
      <c r="L51" s="11">
        <v>6</v>
      </c>
      <c r="M51" s="11">
        <v>7</v>
      </c>
      <c r="N51" s="11">
        <v>6</v>
      </c>
      <c r="O51" s="11">
        <v>6</v>
      </c>
      <c r="P51" s="11">
        <v>6</v>
      </c>
      <c r="Q51" s="11">
        <v>7</v>
      </c>
      <c r="R51" s="11">
        <v>5</v>
      </c>
      <c r="S51" s="11">
        <v>7</v>
      </c>
    </row>
    <row r="52" spans="1:19">
      <c r="A52" s="16" t="s">
        <v>49</v>
      </c>
      <c r="B52" s="4">
        <v>4</v>
      </c>
      <c r="C52" s="4">
        <v>4</v>
      </c>
      <c r="D52" s="4"/>
      <c r="E52" s="4">
        <v>4</v>
      </c>
      <c r="F52" s="4">
        <v>4</v>
      </c>
      <c r="G52" s="4">
        <v>4</v>
      </c>
      <c r="H52" s="4">
        <v>4</v>
      </c>
      <c r="I52" s="11">
        <v>5</v>
      </c>
      <c r="J52" s="11">
        <v>4</v>
      </c>
      <c r="K52" s="11">
        <v>4</v>
      </c>
      <c r="L52" s="11">
        <v>2</v>
      </c>
      <c r="M52" s="11">
        <v>5</v>
      </c>
      <c r="N52" s="11">
        <v>4</v>
      </c>
      <c r="O52" s="11">
        <v>5</v>
      </c>
      <c r="P52" s="11">
        <v>5</v>
      </c>
      <c r="Q52" s="11">
        <v>4</v>
      </c>
      <c r="R52" s="11">
        <v>7</v>
      </c>
      <c r="S52" s="11">
        <v>4</v>
      </c>
    </row>
    <row r="53" spans="1:19">
      <c r="A53" s="16" t="s">
        <v>50</v>
      </c>
      <c r="B53" s="4">
        <v>4</v>
      </c>
      <c r="C53" s="4">
        <v>4</v>
      </c>
      <c r="D53" s="4">
        <v>4</v>
      </c>
      <c r="E53" s="4">
        <v>4</v>
      </c>
      <c r="F53" s="4">
        <v>4</v>
      </c>
      <c r="G53" s="4"/>
      <c r="H53" s="4">
        <v>4</v>
      </c>
      <c r="I53" s="11">
        <v>5</v>
      </c>
      <c r="J53" s="11">
        <v>4</v>
      </c>
      <c r="K53" s="11">
        <v>4</v>
      </c>
      <c r="L53" s="11">
        <v>5</v>
      </c>
      <c r="M53" s="11">
        <v>7</v>
      </c>
      <c r="N53" s="11">
        <v>4</v>
      </c>
      <c r="O53" s="11">
        <v>3</v>
      </c>
      <c r="P53" s="11">
        <v>4</v>
      </c>
      <c r="Q53" s="11">
        <v>3</v>
      </c>
      <c r="R53" s="11">
        <v>3</v>
      </c>
      <c r="S53" s="11">
        <v>4</v>
      </c>
    </row>
    <row r="54" spans="1:19">
      <c r="A54" s="16" t="s">
        <v>51</v>
      </c>
      <c r="B54" s="4">
        <v>4</v>
      </c>
      <c r="C54" s="4"/>
      <c r="D54" s="4">
        <v>7</v>
      </c>
      <c r="E54" s="4"/>
      <c r="F54" s="4">
        <v>7</v>
      </c>
      <c r="G54" s="4"/>
      <c r="H54" s="4">
        <v>6</v>
      </c>
      <c r="I54" s="11">
        <v>7</v>
      </c>
      <c r="J54" s="11">
        <v>7</v>
      </c>
      <c r="K54" s="11">
        <v>4</v>
      </c>
      <c r="L54" s="11">
        <v>3</v>
      </c>
      <c r="M54" s="11">
        <v>6</v>
      </c>
      <c r="N54" s="11">
        <v>6</v>
      </c>
      <c r="O54" s="11">
        <v>6</v>
      </c>
      <c r="P54" s="11">
        <v>5</v>
      </c>
      <c r="Q54" s="11">
        <v>6</v>
      </c>
      <c r="R54" s="11">
        <v>1</v>
      </c>
      <c r="S54" s="11">
        <v>6</v>
      </c>
    </row>
    <row r="55" spans="1:19">
      <c r="A55" s="16" t="s">
        <v>52</v>
      </c>
      <c r="B55" s="4">
        <v>4</v>
      </c>
      <c r="C55" s="4">
        <v>4</v>
      </c>
      <c r="D55" s="4"/>
      <c r="E55" s="4"/>
      <c r="F55" s="4">
        <v>4</v>
      </c>
      <c r="G55" s="4"/>
      <c r="H55" s="4">
        <v>4</v>
      </c>
      <c r="I55" s="11"/>
      <c r="J55" s="11">
        <v>5</v>
      </c>
      <c r="K55" s="11">
        <v>4</v>
      </c>
      <c r="L55" s="11">
        <v>3</v>
      </c>
      <c r="M55" s="11">
        <v>5</v>
      </c>
      <c r="N55" s="11">
        <v>4</v>
      </c>
      <c r="O55" s="11">
        <v>4</v>
      </c>
      <c r="P55" s="11">
        <v>4</v>
      </c>
      <c r="Q55" s="11">
        <v>2</v>
      </c>
      <c r="R55" s="11">
        <v>4</v>
      </c>
      <c r="S55" s="11">
        <v>3</v>
      </c>
    </row>
    <row r="56" spans="1:19">
      <c r="A56" s="16" t="s">
        <v>53</v>
      </c>
      <c r="B56" s="4">
        <v>4</v>
      </c>
      <c r="C56" s="4">
        <v>4</v>
      </c>
      <c r="D56" s="4">
        <v>4</v>
      </c>
      <c r="E56" s="4">
        <v>4</v>
      </c>
      <c r="F56" s="4">
        <v>4</v>
      </c>
      <c r="G56" s="4"/>
      <c r="H56" s="4">
        <v>4</v>
      </c>
      <c r="I56" s="11">
        <v>3</v>
      </c>
      <c r="J56" s="11">
        <v>4</v>
      </c>
      <c r="K56" s="11">
        <v>4</v>
      </c>
      <c r="L56" s="11">
        <v>4</v>
      </c>
      <c r="M56" s="11">
        <v>5</v>
      </c>
      <c r="N56" s="11">
        <v>5</v>
      </c>
      <c r="O56" s="11">
        <v>4</v>
      </c>
      <c r="P56" s="11">
        <v>5</v>
      </c>
      <c r="Q56" s="11">
        <v>4</v>
      </c>
      <c r="R56" s="11">
        <v>4</v>
      </c>
      <c r="S56" s="11">
        <v>4</v>
      </c>
    </row>
    <row r="57" spans="1:19">
      <c r="A57" s="16" t="s">
        <v>54</v>
      </c>
      <c r="B57" s="4"/>
      <c r="C57" s="4"/>
      <c r="D57" s="4"/>
      <c r="E57" s="4"/>
      <c r="F57" s="4">
        <v>7</v>
      </c>
      <c r="G57" s="4"/>
      <c r="H57" s="4">
        <v>4</v>
      </c>
      <c r="I57" s="11">
        <v>5</v>
      </c>
      <c r="J57" s="11">
        <v>4</v>
      </c>
      <c r="K57" s="11">
        <v>2</v>
      </c>
      <c r="L57" s="11">
        <v>1</v>
      </c>
      <c r="M57" s="11">
        <v>5</v>
      </c>
      <c r="N57" s="11">
        <v>3</v>
      </c>
      <c r="O57" s="11">
        <v>4</v>
      </c>
      <c r="P57" s="11">
        <v>7</v>
      </c>
      <c r="Q57" s="11">
        <v>6</v>
      </c>
      <c r="R57" s="11">
        <v>1</v>
      </c>
      <c r="S57" s="11">
        <v>5</v>
      </c>
    </row>
    <row r="58" spans="1:19">
      <c r="A58" s="16" t="s">
        <v>55</v>
      </c>
      <c r="B58" s="4">
        <v>4</v>
      </c>
      <c r="C58" s="4">
        <v>4</v>
      </c>
      <c r="D58" s="4"/>
      <c r="E58" s="4">
        <v>4</v>
      </c>
      <c r="F58" s="4">
        <v>4</v>
      </c>
      <c r="G58" s="4"/>
      <c r="H58" s="4">
        <v>4</v>
      </c>
      <c r="I58" s="11">
        <v>3</v>
      </c>
      <c r="J58" s="11">
        <v>4</v>
      </c>
      <c r="K58" s="11">
        <v>4</v>
      </c>
      <c r="L58" s="11">
        <v>4</v>
      </c>
      <c r="M58" s="11">
        <v>4</v>
      </c>
      <c r="N58" s="11">
        <v>4</v>
      </c>
      <c r="O58" s="11">
        <v>4</v>
      </c>
      <c r="P58" s="11">
        <v>1</v>
      </c>
      <c r="Q58" s="11">
        <v>2</v>
      </c>
      <c r="R58" s="11">
        <v>4</v>
      </c>
      <c r="S58" s="11">
        <v>3</v>
      </c>
    </row>
    <row r="59" spans="1:19">
      <c r="A59" s="16" t="s">
        <v>56</v>
      </c>
      <c r="B59" s="4">
        <v>4</v>
      </c>
      <c r="C59" s="4">
        <v>4</v>
      </c>
      <c r="D59" s="4">
        <v>4</v>
      </c>
      <c r="E59" s="4">
        <v>4</v>
      </c>
      <c r="F59" s="4">
        <v>4</v>
      </c>
      <c r="G59" s="4"/>
      <c r="H59" s="4">
        <v>4</v>
      </c>
      <c r="I59" s="11">
        <v>2</v>
      </c>
      <c r="J59" s="11">
        <v>4</v>
      </c>
      <c r="K59" s="11">
        <v>4</v>
      </c>
      <c r="L59" s="11">
        <v>4</v>
      </c>
      <c r="M59" s="11">
        <v>4</v>
      </c>
      <c r="N59" s="11">
        <v>4</v>
      </c>
      <c r="O59" s="11">
        <v>4</v>
      </c>
      <c r="P59" s="11">
        <v>1</v>
      </c>
      <c r="Q59" s="11">
        <v>4</v>
      </c>
      <c r="R59" s="11">
        <v>4</v>
      </c>
      <c r="S59" s="11">
        <v>4</v>
      </c>
    </row>
    <row r="60" spans="1:19">
      <c r="A60" s="16" t="s">
        <v>57</v>
      </c>
      <c r="B60" s="4"/>
      <c r="C60" s="4"/>
      <c r="D60" s="4">
        <v>7</v>
      </c>
      <c r="E60" s="4">
        <v>7</v>
      </c>
      <c r="F60" s="4"/>
      <c r="G60" s="4"/>
      <c r="H60" s="4">
        <v>3</v>
      </c>
      <c r="I60" s="11">
        <v>5</v>
      </c>
      <c r="J60" s="11">
        <v>6</v>
      </c>
      <c r="K60" s="11">
        <v>5</v>
      </c>
      <c r="L60" s="11">
        <v>5</v>
      </c>
      <c r="M60" s="11">
        <v>5</v>
      </c>
      <c r="N60" s="11">
        <v>6</v>
      </c>
      <c r="O60" s="11">
        <v>5</v>
      </c>
      <c r="P60" s="11">
        <v>5</v>
      </c>
      <c r="Q60" s="11">
        <v>7</v>
      </c>
      <c r="R60" s="11">
        <v>1</v>
      </c>
      <c r="S60" s="11">
        <v>6</v>
      </c>
    </row>
    <row r="61" spans="1:19">
      <c r="A61" s="16" t="s">
        <v>58</v>
      </c>
      <c r="B61" s="4">
        <v>4</v>
      </c>
      <c r="C61" s="4">
        <v>4</v>
      </c>
      <c r="D61" s="4"/>
      <c r="E61" s="4">
        <v>4</v>
      </c>
      <c r="F61" s="4">
        <v>4</v>
      </c>
      <c r="G61" s="4"/>
      <c r="H61" s="4">
        <v>4</v>
      </c>
      <c r="I61" s="11">
        <v>4</v>
      </c>
      <c r="J61" s="11">
        <v>4</v>
      </c>
      <c r="K61" s="11">
        <v>3</v>
      </c>
      <c r="L61" s="11">
        <v>4</v>
      </c>
      <c r="M61" s="11">
        <v>4</v>
      </c>
      <c r="N61" s="11">
        <v>4</v>
      </c>
      <c r="O61" s="11">
        <v>4</v>
      </c>
      <c r="P61" s="11">
        <v>4</v>
      </c>
      <c r="Q61" s="11">
        <v>2</v>
      </c>
      <c r="R61" s="11">
        <v>4</v>
      </c>
      <c r="S61" s="11">
        <v>2</v>
      </c>
    </row>
    <row r="62" spans="1:19">
      <c r="A62" s="16" t="s">
        <v>59</v>
      </c>
      <c r="B62" s="4">
        <v>4</v>
      </c>
      <c r="C62" s="4"/>
      <c r="D62" s="4"/>
      <c r="E62" s="4">
        <v>4</v>
      </c>
      <c r="F62" s="4">
        <v>4</v>
      </c>
      <c r="G62" s="4"/>
      <c r="H62" s="4">
        <v>4</v>
      </c>
      <c r="I62" s="11">
        <v>5</v>
      </c>
      <c r="J62" s="11">
        <v>4</v>
      </c>
      <c r="K62" s="11">
        <v>4</v>
      </c>
      <c r="L62" s="11">
        <v>7</v>
      </c>
      <c r="M62" s="11">
        <v>4</v>
      </c>
      <c r="N62" s="11">
        <v>4</v>
      </c>
      <c r="O62" s="11">
        <v>4</v>
      </c>
      <c r="P62" s="11">
        <v>5</v>
      </c>
      <c r="Q62" s="11">
        <v>5</v>
      </c>
      <c r="R62" s="11">
        <v>4</v>
      </c>
      <c r="S62" s="11">
        <v>6</v>
      </c>
    </row>
    <row r="63" spans="1:19">
      <c r="A63" s="16" t="s">
        <v>17</v>
      </c>
      <c r="B63" s="4"/>
      <c r="C63" s="4"/>
      <c r="D63" s="4" t="s">
        <v>93</v>
      </c>
      <c r="E63" s="4"/>
      <c r="F63" s="4" t="s">
        <v>100</v>
      </c>
      <c r="G63" s="4" t="s">
        <v>108</v>
      </c>
      <c r="H63" s="4"/>
      <c r="I63" s="11" t="s">
        <v>116</v>
      </c>
      <c r="J63" s="11"/>
      <c r="K63" s="11"/>
      <c r="L63" s="11" t="s">
        <v>130</v>
      </c>
      <c r="M63" s="11"/>
      <c r="N63" s="11"/>
      <c r="O63" s="11"/>
      <c r="P63" s="11"/>
      <c r="Q63" s="11" t="s">
        <v>145</v>
      </c>
      <c r="R63" s="11"/>
      <c r="S63" s="11" t="s">
        <v>152</v>
      </c>
    </row>
    <row r="64" spans="1:19">
      <c r="A64" s="16" t="s">
        <v>60</v>
      </c>
      <c r="B64" s="4">
        <v>7</v>
      </c>
      <c r="C64" s="4">
        <v>7</v>
      </c>
      <c r="D64" s="4"/>
      <c r="E64" s="4">
        <v>7</v>
      </c>
      <c r="F64" s="4">
        <v>7</v>
      </c>
      <c r="G64" s="4">
        <v>7</v>
      </c>
      <c r="H64" s="4">
        <v>4</v>
      </c>
      <c r="I64" s="11">
        <v>6</v>
      </c>
      <c r="J64" s="11">
        <v>7</v>
      </c>
      <c r="K64" s="11">
        <v>7</v>
      </c>
      <c r="L64" s="11">
        <v>6</v>
      </c>
      <c r="M64" s="11">
        <v>7</v>
      </c>
      <c r="N64" s="11">
        <v>6</v>
      </c>
      <c r="O64" s="11">
        <v>7</v>
      </c>
      <c r="P64" s="11">
        <v>6</v>
      </c>
      <c r="Q64" s="11">
        <v>6</v>
      </c>
      <c r="R64" s="11">
        <v>7</v>
      </c>
      <c r="S64" s="11">
        <v>5</v>
      </c>
    </row>
    <row r="65" spans="1:19">
      <c r="A65" s="16" t="s">
        <v>61</v>
      </c>
      <c r="B65" s="4"/>
      <c r="C65" s="4">
        <v>7</v>
      </c>
      <c r="D65" s="4"/>
      <c r="E65" s="4"/>
      <c r="F65" s="4"/>
      <c r="G65" s="4"/>
      <c r="H65" s="4">
        <v>4</v>
      </c>
      <c r="I65" s="11">
        <v>2</v>
      </c>
      <c r="J65" s="11">
        <v>3</v>
      </c>
      <c r="K65" s="11">
        <v>6</v>
      </c>
      <c r="L65" s="11">
        <v>5</v>
      </c>
      <c r="M65" s="11">
        <v>5</v>
      </c>
      <c r="N65" s="11">
        <v>5</v>
      </c>
      <c r="O65" s="11">
        <v>5</v>
      </c>
      <c r="P65" s="11">
        <v>7</v>
      </c>
      <c r="Q65" s="11">
        <v>6</v>
      </c>
      <c r="R65" s="11">
        <v>7</v>
      </c>
      <c r="S65" s="11">
        <v>5</v>
      </c>
    </row>
    <row r="66" spans="1:19">
      <c r="A66" s="16" t="s">
        <v>62</v>
      </c>
      <c r="B66" s="4"/>
      <c r="C66" s="4"/>
      <c r="D66" s="4">
        <v>4</v>
      </c>
      <c r="E66" s="4">
        <v>4</v>
      </c>
      <c r="F66" s="4">
        <v>7</v>
      </c>
      <c r="G66" s="4"/>
      <c r="H66" s="4">
        <v>4</v>
      </c>
      <c r="I66" s="11">
        <v>5</v>
      </c>
      <c r="J66" s="11">
        <v>4</v>
      </c>
      <c r="K66" s="11">
        <v>5</v>
      </c>
      <c r="L66" s="11">
        <v>5</v>
      </c>
      <c r="M66" s="11">
        <v>5</v>
      </c>
      <c r="N66" s="11">
        <v>5</v>
      </c>
      <c r="O66" s="11">
        <v>5</v>
      </c>
      <c r="P66" s="11">
        <v>3</v>
      </c>
      <c r="Q66" s="11">
        <v>4</v>
      </c>
      <c r="R66" s="11">
        <v>1</v>
      </c>
      <c r="S66" s="11">
        <v>5</v>
      </c>
    </row>
    <row r="67" spans="1:19">
      <c r="A67" s="16" t="s">
        <v>17</v>
      </c>
      <c r="B67" s="4"/>
      <c r="C67" s="4"/>
      <c r="D67" s="4"/>
      <c r="E67" s="4"/>
      <c r="F67" s="4" t="s">
        <v>101</v>
      </c>
      <c r="G67" s="4" t="s">
        <v>109</v>
      </c>
      <c r="H67" s="4"/>
      <c r="I67" s="11" t="s">
        <v>117</v>
      </c>
      <c r="J67" s="11" t="s">
        <v>123</v>
      </c>
      <c r="K67" s="11"/>
      <c r="L67" s="11"/>
      <c r="M67" s="11"/>
      <c r="N67" s="11"/>
      <c r="O67" s="11"/>
      <c r="P67" s="11" t="s">
        <v>139</v>
      </c>
      <c r="Q67" s="11" t="s">
        <v>146</v>
      </c>
      <c r="R67" s="11"/>
      <c r="S67" s="11"/>
    </row>
    <row r="68" spans="1:19">
      <c r="A68" s="16" t="s">
        <v>63</v>
      </c>
      <c r="B68" s="4"/>
      <c r="C68" s="4"/>
      <c r="D68" s="4"/>
      <c r="E68" s="4">
        <v>7</v>
      </c>
      <c r="F68" s="4">
        <v>7</v>
      </c>
      <c r="G68" s="4"/>
      <c r="H68" s="4">
        <v>6</v>
      </c>
      <c r="I68" s="11">
        <v>5</v>
      </c>
      <c r="J68" s="11">
        <v>6</v>
      </c>
      <c r="K68" s="11">
        <v>4</v>
      </c>
      <c r="L68" s="11">
        <v>6</v>
      </c>
      <c r="M68" s="11">
        <v>7</v>
      </c>
      <c r="N68" s="11">
        <v>6</v>
      </c>
      <c r="O68" s="11">
        <v>6</v>
      </c>
      <c r="P68" s="11">
        <v>6</v>
      </c>
      <c r="Q68" s="11">
        <v>6</v>
      </c>
      <c r="R68" s="11">
        <v>5</v>
      </c>
      <c r="S68" s="11">
        <v>5</v>
      </c>
    </row>
    <row r="69" spans="1:19">
      <c r="A69" s="16" t="s">
        <v>64</v>
      </c>
      <c r="B69" s="4">
        <v>4</v>
      </c>
      <c r="C69" s="4"/>
      <c r="D69" s="4">
        <v>4</v>
      </c>
      <c r="E69" s="4">
        <v>4</v>
      </c>
      <c r="F69" s="4">
        <v>4</v>
      </c>
      <c r="G69" s="4">
        <v>4</v>
      </c>
      <c r="H69" s="4">
        <v>4</v>
      </c>
      <c r="I69" s="11">
        <v>5</v>
      </c>
      <c r="J69" s="11">
        <v>4</v>
      </c>
      <c r="K69" s="11">
        <v>4</v>
      </c>
      <c r="L69" s="11">
        <v>5</v>
      </c>
      <c r="M69" s="11">
        <v>5</v>
      </c>
      <c r="N69" s="11">
        <v>4</v>
      </c>
      <c r="O69" s="11">
        <v>6</v>
      </c>
      <c r="P69" s="11">
        <v>4</v>
      </c>
      <c r="Q69" s="11">
        <v>4</v>
      </c>
      <c r="R69" s="11">
        <v>6</v>
      </c>
      <c r="S69" s="11">
        <v>2</v>
      </c>
    </row>
    <row r="70" spans="1:19">
      <c r="A70" s="16" t="s">
        <v>65</v>
      </c>
      <c r="B70" s="4">
        <v>4</v>
      </c>
      <c r="C70" s="4"/>
      <c r="D70" s="4">
        <v>4</v>
      </c>
      <c r="E70" s="4">
        <v>4</v>
      </c>
      <c r="F70" s="4">
        <v>4</v>
      </c>
      <c r="G70" s="4"/>
      <c r="H70" s="4">
        <v>4</v>
      </c>
      <c r="I70" s="11">
        <v>3</v>
      </c>
      <c r="J70" s="11">
        <v>3</v>
      </c>
      <c r="K70" s="11">
        <v>4</v>
      </c>
      <c r="L70" s="11">
        <v>5</v>
      </c>
      <c r="M70" s="11">
        <v>5</v>
      </c>
      <c r="N70" s="11">
        <v>6</v>
      </c>
      <c r="O70" s="11">
        <v>6</v>
      </c>
      <c r="P70" s="11">
        <v>6</v>
      </c>
      <c r="Q70" s="11">
        <v>4</v>
      </c>
      <c r="R70" s="11">
        <v>2</v>
      </c>
      <c r="S70" s="11">
        <v>5</v>
      </c>
    </row>
    <row r="71" spans="1:19">
      <c r="A71" s="16" t="s">
        <v>66</v>
      </c>
      <c r="B71" s="4"/>
      <c r="C71" s="4">
        <v>4</v>
      </c>
      <c r="D71" s="4">
        <v>7</v>
      </c>
      <c r="E71" s="4">
        <v>7</v>
      </c>
      <c r="F71" s="4"/>
      <c r="G71" s="4"/>
      <c r="H71" s="4">
        <v>3</v>
      </c>
      <c r="I71" s="11">
        <v>2</v>
      </c>
      <c r="J71" s="11">
        <v>4</v>
      </c>
      <c r="K71" s="11">
        <v>5</v>
      </c>
      <c r="L71" s="11">
        <v>6</v>
      </c>
      <c r="M71" s="11">
        <v>7</v>
      </c>
      <c r="N71" s="11">
        <v>7</v>
      </c>
      <c r="O71" s="11">
        <v>5</v>
      </c>
      <c r="P71" s="11">
        <v>7</v>
      </c>
      <c r="Q71" s="11">
        <v>6</v>
      </c>
      <c r="R71" s="11">
        <v>1</v>
      </c>
      <c r="S71" s="11">
        <v>6</v>
      </c>
    </row>
    <row r="72" spans="1:19">
      <c r="A72" s="16" t="s">
        <v>67</v>
      </c>
      <c r="B72" s="4">
        <v>4</v>
      </c>
      <c r="C72" s="4">
        <v>4</v>
      </c>
      <c r="D72" s="4">
        <v>4</v>
      </c>
      <c r="E72" s="4">
        <v>4</v>
      </c>
      <c r="F72" s="4">
        <v>4</v>
      </c>
      <c r="G72" s="4"/>
      <c r="H72" s="4">
        <v>4</v>
      </c>
      <c r="I72" s="11">
        <v>4</v>
      </c>
      <c r="J72" s="11">
        <v>4</v>
      </c>
      <c r="K72" s="11">
        <v>5</v>
      </c>
      <c r="L72" s="11">
        <v>3</v>
      </c>
      <c r="M72" s="11">
        <v>4</v>
      </c>
      <c r="N72" s="11">
        <v>4</v>
      </c>
      <c r="O72" s="11">
        <v>4</v>
      </c>
      <c r="P72" s="11">
        <v>4</v>
      </c>
      <c r="Q72" s="11">
        <v>5</v>
      </c>
      <c r="R72" s="11">
        <v>4</v>
      </c>
      <c r="S72" s="11">
        <v>6</v>
      </c>
    </row>
    <row r="73" spans="1:19">
      <c r="A73" s="16" t="s">
        <v>68</v>
      </c>
      <c r="B73" s="4">
        <v>4</v>
      </c>
      <c r="C73" s="4">
        <v>4</v>
      </c>
      <c r="D73" s="4">
        <v>4</v>
      </c>
      <c r="E73" s="4">
        <v>4</v>
      </c>
      <c r="F73" s="4">
        <v>4</v>
      </c>
      <c r="G73" s="4"/>
      <c r="H73" s="4">
        <v>4</v>
      </c>
      <c r="I73" s="11">
        <v>4</v>
      </c>
      <c r="J73" s="11">
        <v>4</v>
      </c>
      <c r="K73" s="11">
        <v>4</v>
      </c>
      <c r="L73" s="11">
        <v>4</v>
      </c>
      <c r="M73" s="11">
        <v>7</v>
      </c>
      <c r="N73" s="11">
        <v>4</v>
      </c>
      <c r="O73" s="11">
        <v>4</v>
      </c>
      <c r="P73" s="11">
        <v>3</v>
      </c>
      <c r="Q73" s="11">
        <v>4</v>
      </c>
      <c r="R73" s="11">
        <v>4</v>
      </c>
      <c r="S73" s="11">
        <v>6</v>
      </c>
    </row>
    <row r="74" spans="1:19">
      <c r="A74" s="16" t="s">
        <v>17</v>
      </c>
      <c r="B74" s="4"/>
      <c r="C74" s="4"/>
      <c r="D74" s="4"/>
      <c r="E74" s="4"/>
      <c r="F74" s="4" t="s">
        <v>102</v>
      </c>
      <c r="G74" s="4" t="s">
        <v>110</v>
      </c>
      <c r="H74" s="4"/>
      <c r="I74" s="11" t="s">
        <v>118</v>
      </c>
      <c r="J74" s="11" t="s">
        <v>124</v>
      </c>
      <c r="K74" s="11"/>
      <c r="L74" s="11"/>
      <c r="M74" s="11"/>
      <c r="N74" s="11"/>
      <c r="O74" s="11"/>
      <c r="P74" s="11"/>
      <c r="Q74" s="11" t="s">
        <v>147</v>
      </c>
      <c r="R74" s="11"/>
      <c r="S74" s="11"/>
    </row>
    <row r="75" spans="1:19">
      <c r="A75" s="16" t="s">
        <v>69</v>
      </c>
      <c r="B75" s="4">
        <v>7</v>
      </c>
      <c r="C75" s="4">
        <v>7</v>
      </c>
      <c r="D75" s="4">
        <v>7</v>
      </c>
      <c r="E75" s="4">
        <v>7</v>
      </c>
      <c r="F75" s="4">
        <v>7</v>
      </c>
      <c r="G75" s="4"/>
      <c r="H75" s="4">
        <v>5</v>
      </c>
      <c r="I75" s="11">
        <v>5</v>
      </c>
      <c r="J75" s="11">
        <v>7</v>
      </c>
      <c r="K75" s="11">
        <v>7</v>
      </c>
      <c r="L75" s="11">
        <v>7</v>
      </c>
      <c r="M75" s="11">
        <v>7</v>
      </c>
      <c r="N75" s="11">
        <v>7</v>
      </c>
      <c r="O75" s="11">
        <v>7</v>
      </c>
      <c r="P75" s="11">
        <v>7</v>
      </c>
      <c r="Q75" s="11">
        <v>6</v>
      </c>
      <c r="R75" s="11">
        <v>6</v>
      </c>
      <c r="S75" s="11">
        <v>6</v>
      </c>
    </row>
    <row r="76" spans="1:19">
      <c r="A76" s="16" t="s">
        <v>70</v>
      </c>
      <c r="B76" s="4">
        <v>7</v>
      </c>
      <c r="C76" s="4">
        <v>7</v>
      </c>
      <c r="D76" s="4">
        <v>7</v>
      </c>
      <c r="E76" s="4">
        <v>7</v>
      </c>
      <c r="F76" s="4">
        <v>7</v>
      </c>
      <c r="G76" s="4">
        <v>7</v>
      </c>
      <c r="H76" s="4">
        <v>4</v>
      </c>
      <c r="I76" s="11">
        <v>7</v>
      </c>
      <c r="J76" s="11">
        <v>7</v>
      </c>
      <c r="K76" s="11">
        <v>6</v>
      </c>
      <c r="L76" s="11">
        <v>7</v>
      </c>
      <c r="M76" s="11">
        <v>5</v>
      </c>
      <c r="N76" s="11">
        <v>7</v>
      </c>
      <c r="O76" s="11">
        <v>7</v>
      </c>
      <c r="P76" s="11">
        <v>7</v>
      </c>
      <c r="Q76" s="11">
        <v>6</v>
      </c>
      <c r="R76" s="11">
        <v>7</v>
      </c>
      <c r="S76" s="11">
        <v>6</v>
      </c>
    </row>
    <row r="77" spans="1:19">
      <c r="A77" s="16" t="s">
        <v>71</v>
      </c>
      <c r="B77" s="4"/>
      <c r="C77" s="4"/>
      <c r="D77" s="4">
        <v>4</v>
      </c>
      <c r="E77" s="4">
        <v>4</v>
      </c>
      <c r="F77" s="4">
        <v>7</v>
      </c>
      <c r="G77" s="4"/>
      <c r="H77" s="4">
        <v>4</v>
      </c>
      <c r="I77" s="11">
        <v>3</v>
      </c>
      <c r="J77" s="11">
        <v>3</v>
      </c>
      <c r="K77" s="11">
        <v>6</v>
      </c>
      <c r="L77" s="11">
        <v>7</v>
      </c>
      <c r="M77" s="11">
        <v>4</v>
      </c>
      <c r="N77" s="11">
        <v>1</v>
      </c>
      <c r="O77" s="11">
        <v>7</v>
      </c>
      <c r="P77" s="11">
        <v>3</v>
      </c>
      <c r="Q77" s="11">
        <v>4</v>
      </c>
      <c r="R77" s="11">
        <v>2</v>
      </c>
      <c r="S77" s="11">
        <v>4</v>
      </c>
    </row>
    <row r="78" spans="1:19">
      <c r="A78" s="16" t="s">
        <v>72</v>
      </c>
      <c r="B78" s="4">
        <v>4</v>
      </c>
      <c r="C78" s="4">
        <v>7</v>
      </c>
      <c r="D78" s="4"/>
      <c r="E78" s="4">
        <v>7</v>
      </c>
      <c r="F78" s="4"/>
      <c r="G78" s="4"/>
      <c r="H78" s="4">
        <v>7</v>
      </c>
      <c r="I78" s="11">
        <v>5</v>
      </c>
      <c r="J78" s="11">
        <v>5</v>
      </c>
      <c r="K78" s="11">
        <v>5</v>
      </c>
      <c r="L78" s="11">
        <v>1</v>
      </c>
      <c r="M78" s="11">
        <v>7</v>
      </c>
      <c r="N78" s="11">
        <v>7</v>
      </c>
      <c r="O78" s="11">
        <v>5</v>
      </c>
      <c r="P78" s="11">
        <v>5</v>
      </c>
      <c r="Q78" s="11">
        <v>5</v>
      </c>
      <c r="R78" s="11">
        <v>5</v>
      </c>
      <c r="S78" s="11">
        <v>5</v>
      </c>
    </row>
    <row r="79" spans="1:19">
      <c r="A79" s="16" t="s">
        <v>73</v>
      </c>
      <c r="B79" s="4"/>
      <c r="C79" s="4">
        <v>7</v>
      </c>
      <c r="D79" s="4">
        <v>4</v>
      </c>
      <c r="E79" s="4">
        <v>7</v>
      </c>
      <c r="F79" s="4">
        <v>7</v>
      </c>
      <c r="G79" s="4">
        <v>4</v>
      </c>
      <c r="H79" s="4">
        <v>4</v>
      </c>
      <c r="I79" s="11">
        <v>5</v>
      </c>
      <c r="J79" s="11">
        <v>7</v>
      </c>
      <c r="K79" s="11">
        <v>6</v>
      </c>
      <c r="L79" s="11">
        <v>4</v>
      </c>
      <c r="M79" s="11">
        <v>7</v>
      </c>
      <c r="N79" s="11">
        <v>7</v>
      </c>
      <c r="O79" s="11">
        <v>7</v>
      </c>
      <c r="P79" s="11">
        <v>7</v>
      </c>
      <c r="Q79" s="11">
        <v>5</v>
      </c>
      <c r="R79" s="11">
        <v>7</v>
      </c>
      <c r="S79" s="11">
        <v>4</v>
      </c>
    </row>
    <row r="80" spans="1:19">
      <c r="A80" s="16" t="s">
        <v>74</v>
      </c>
      <c r="B80" s="4"/>
      <c r="C80" s="4"/>
      <c r="D80" s="4">
        <v>4</v>
      </c>
      <c r="E80" s="4">
        <v>4</v>
      </c>
      <c r="F80" s="4">
        <v>4</v>
      </c>
      <c r="G80" s="4"/>
      <c r="H80" s="4">
        <v>4</v>
      </c>
      <c r="I80" s="11">
        <v>5</v>
      </c>
      <c r="J80" s="11">
        <v>4</v>
      </c>
      <c r="K80" s="11">
        <v>5</v>
      </c>
      <c r="L80" s="11">
        <v>4</v>
      </c>
      <c r="M80" s="11">
        <v>5</v>
      </c>
      <c r="N80" s="11">
        <v>1</v>
      </c>
      <c r="O80" s="11">
        <v>4</v>
      </c>
      <c r="P80" s="11">
        <v>3</v>
      </c>
      <c r="Q80" s="11">
        <v>5</v>
      </c>
      <c r="R80" s="11">
        <v>3</v>
      </c>
      <c r="S80" s="11">
        <v>4</v>
      </c>
    </row>
    <row r="81" spans="1:19">
      <c r="A81" s="16" t="s">
        <v>75</v>
      </c>
      <c r="B81" s="4"/>
      <c r="C81" s="4">
        <v>1</v>
      </c>
      <c r="D81" s="4">
        <v>4</v>
      </c>
      <c r="E81" s="4">
        <v>7</v>
      </c>
      <c r="F81" s="4">
        <v>1</v>
      </c>
      <c r="G81" s="4"/>
      <c r="H81" s="4">
        <v>4</v>
      </c>
      <c r="I81" s="11">
        <v>5</v>
      </c>
      <c r="J81" s="11">
        <v>6</v>
      </c>
      <c r="K81" s="11">
        <v>6</v>
      </c>
      <c r="L81" s="11">
        <v>1</v>
      </c>
      <c r="M81" s="11">
        <v>5</v>
      </c>
      <c r="N81" s="11">
        <v>7</v>
      </c>
      <c r="O81" s="11">
        <v>4</v>
      </c>
      <c r="P81" s="11">
        <v>4</v>
      </c>
      <c r="Q81" s="11">
        <v>5</v>
      </c>
      <c r="R81" s="11">
        <v>1</v>
      </c>
      <c r="S81" s="11">
        <v>5</v>
      </c>
    </row>
    <row r="82" spans="1:19">
      <c r="A82" s="16" t="s">
        <v>76</v>
      </c>
      <c r="B82" s="4">
        <v>4</v>
      </c>
      <c r="C82" s="4"/>
      <c r="D82" s="4">
        <v>4</v>
      </c>
      <c r="E82" s="4">
        <v>4</v>
      </c>
      <c r="F82" s="4">
        <v>4</v>
      </c>
      <c r="G82" s="4"/>
      <c r="H82" s="4">
        <v>4</v>
      </c>
      <c r="I82" s="11">
        <v>5</v>
      </c>
      <c r="J82" s="11">
        <v>4</v>
      </c>
      <c r="K82" s="11">
        <v>3</v>
      </c>
      <c r="L82" s="11">
        <v>4</v>
      </c>
      <c r="M82" s="11">
        <v>4</v>
      </c>
      <c r="N82" s="11">
        <v>4</v>
      </c>
      <c r="O82" s="11">
        <v>4</v>
      </c>
      <c r="P82" s="11">
        <v>4</v>
      </c>
      <c r="Q82" s="11">
        <v>3</v>
      </c>
      <c r="R82" s="11">
        <v>4</v>
      </c>
      <c r="S82" s="11">
        <v>4</v>
      </c>
    </row>
    <row r="83" spans="1:19">
      <c r="A83" s="16" t="s">
        <v>77</v>
      </c>
      <c r="B83" s="4">
        <v>4</v>
      </c>
      <c r="C83" s="4"/>
      <c r="D83" s="4">
        <v>4</v>
      </c>
      <c r="E83" s="4">
        <v>4</v>
      </c>
      <c r="F83" s="4">
        <v>4</v>
      </c>
      <c r="G83" s="4"/>
      <c r="H83" s="4">
        <v>4</v>
      </c>
      <c r="I83" s="11">
        <v>3</v>
      </c>
      <c r="J83" s="11">
        <v>4</v>
      </c>
      <c r="K83" s="11">
        <v>4</v>
      </c>
      <c r="L83" s="11">
        <v>4</v>
      </c>
      <c r="M83" s="11">
        <v>4</v>
      </c>
      <c r="N83" s="11">
        <v>1</v>
      </c>
      <c r="O83" s="11">
        <v>4</v>
      </c>
      <c r="P83" s="11">
        <v>4</v>
      </c>
      <c r="Q83" s="11">
        <v>4</v>
      </c>
      <c r="R83" s="11">
        <v>4</v>
      </c>
      <c r="S83" s="11">
        <v>4</v>
      </c>
    </row>
    <row r="84" spans="1:19">
      <c r="A84" s="16" t="s">
        <v>78</v>
      </c>
      <c r="B84" s="4"/>
      <c r="C84" s="4"/>
      <c r="D84" s="4">
        <v>1</v>
      </c>
      <c r="E84" s="4">
        <v>7</v>
      </c>
      <c r="F84" s="4"/>
      <c r="G84" s="4"/>
      <c r="H84" s="4">
        <v>6</v>
      </c>
      <c r="I84" s="11">
        <v>5</v>
      </c>
      <c r="J84" s="11">
        <v>4</v>
      </c>
      <c r="K84" s="11">
        <v>5</v>
      </c>
      <c r="L84" s="11">
        <v>2</v>
      </c>
      <c r="M84" s="11">
        <v>6</v>
      </c>
      <c r="N84" s="11">
        <v>7</v>
      </c>
      <c r="O84" s="11"/>
      <c r="P84" s="11">
        <v>5</v>
      </c>
      <c r="Q84" s="11">
        <v>5</v>
      </c>
      <c r="R84" s="11">
        <v>1</v>
      </c>
      <c r="S84" s="11">
        <v>4</v>
      </c>
    </row>
    <row r="85" spans="1:19">
      <c r="A85" s="16" t="s">
        <v>79</v>
      </c>
      <c r="B85" s="4">
        <v>4</v>
      </c>
      <c r="C85" s="4">
        <v>4</v>
      </c>
      <c r="D85" s="4">
        <v>4</v>
      </c>
      <c r="E85" s="4">
        <v>4</v>
      </c>
      <c r="F85" s="4">
        <v>4</v>
      </c>
      <c r="G85" s="4"/>
      <c r="H85" s="4">
        <v>4</v>
      </c>
      <c r="I85" s="11">
        <v>5</v>
      </c>
      <c r="J85" s="11">
        <v>4</v>
      </c>
      <c r="K85" s="11">
        <v>4</v>
      </c>
      <c r="L85" s="11">
        <v>4</v>
      </c>
      <c r="M85" s="11">
        <v>4</v>
      </c>
      <c r="N85" s="11">
        <v>4</v>
      </c>
      <c r="O85" s="11">
        <v>4</v>
      </c>
      <c r="P85" s="11">
        <v>2</v>
      </c>
      <c r="Q85" s="11">
        <v>2</v>
      </c>
      <c r="R85" s="11">
        <v>4</v>
      </c>
      <c r="S85" s="11">
        <v>4</v>
      </c>
    </row>
    <row r="86" spans="1:19">
      <c r="A86" s="16" t="s">
        <v>80</v>
      </c>
      <c r="B86" s="4">
        <v>4</v>
      </c>
      <c r="C86" s="4">
        <v>4</v>
      </c>
      <c r="D86" s="4">
        <v>4</v>
      </c>
      <c r="E86" s="4">
        <v>4</v>
      </c>
      <c r="F86" s="4">
        <v>4</v>
      </c>
      <c r="G86" s="4"/>
      <c r="H86" s="4">
        <v>4</v>
      </c>
      <c r="I86" s="11">
        <v>5</v>
      </c>
      <c r="J86" s="11">
        <v>4</v>
      </c>
      <c r="K86" s="11">
        <v>4</v>
      </c>
      <c r="L86" s="11">
        <v>4</v>
      </c>
      <c r="M86" s="11">
        <v>4</v>
      </c>
      <c r="N86" s="11">
        <v>4</v>
      </c>
      <c r="O86" s="11">
        <v>4</v>
      </c>
      <c r="P86" s="11">
        <v>6</v>
      </c>
      <c r="Q86" s="11">
        <v>4</v>
      </c>
      <c r="R86" s="11">
        <v>4</v>
      </c>
      <c r="S86" s="11">
        <v>4</v>
      </c>
    </row>
    <row r="87" spans="1:19">
      <c r="A87" s="16" t="s">
        <v>17</v>
      </c>
      <c r="B87" s="4" t="s">
        <v>87</v>
      </c>
      <c r="C87" s="4"/>
      <c r="D87" s="4"/>
      <c r="E87" s="4"/>
      <c r="F87" s="4" t="s">
        <v>103</v>
      </c>
      <c r="G87" s="4" t="s">
        <v>111</v>
      </c>
      <c r="H87" s="4"/>
      <c r="I87" s="11" t="s">
        <v>119</v>
      </c>
      <c r="J87" s="11"/>
      <c r="K87" s="11" t="s">
        <v>128</v>
      </c>
      <c r="L87" s="11"/>
      <c r="M87" s="11"/>
      <c r="N87" s="11"/>
      <c r="O87" s="11"/>
      <c r="P87" s="11" t="s">
        <v>140</v>
      </c>
      <c r="Q87" s="11" t="s">
        <v>148</v>
      </c>
      <c r="R87" s="11"/>
      <c r="S87" s="11"/>
    </row>
    <row r="88" spans="1:19">
      <c r="A88" s="16" t="s">
        <v>81</v>
      </c>
      <c r="B88" s="4"/>
      <c r="C88" s="4"/>
      <c r="D88" s="4"/>
      <c r="E88" s="4"/>
      <c r="F88" s="4"/>
      <c r="G88" s="4"/>
      <c r="H88" s="4"/>
      <c r="I88" s="11"/>
      <c r="J88" s="11" t="s">
        <v>125</v>
      </c>
      <c r="K88" s="11"/>
      <c r="L88" s="11"/>
      <c r="M88" s="11"/>
      <c r="N88" s="11"/>
      <c r="O88" s="11"/>
      <c r="P88" s="11"/>
      <c r="Q88" s="11"/>
      <c r="R88" s="11"/>
      <c r="S88" s="11"/>
    </row>
    <row r="89" spans="1:19">
      <c r="A89" s="16" t="s">
        <v>82</v>
      </c>
      <c r="B89" s="4"/>
      <c r="C89" s="4"/>
      <c r="D89" s="4">
        <v>4</v>
      </c>
      <c r="E89" s="4"/>
      <c r="F89" s="4"/>
      <c r="G89" s="4"/>
      <c r="H89" s="4"/>
      <c r="I89" s="11"/>
      <c r="J89" s="11">
        <v>5</v>
      </c>
      <c r="K89" s="11"/>
      <c r="L89" s="11"/>
      <c r="M89" s="11">
        <v>4</v>
      </c>
      <c r="N89" s="11"/>
      <c r="O89" s="11"/>
      <c r="P89" s="11"/>
      <c r="Q89" s="11"/>
      <c r="R89" s="11"/>
      <c r="S89" s="11"/>
    </row>
    <row r="90" spans="1:19">
      <c r="A90" s="16" t="s">
        <v>83</v>
      </c>
      <c r="B90" s="4"/>
      <c r="C90" s="4"/>
      <c r="D90" s="4">
        <v>4</v>
      </c>
      <c r="E90" s="4"/>
      <c r="F90" s="4"/>
      <c r="G90" s="4"/>
      <c r="H90" s="4"/>
      <c r="I90" s="11"/>
      <c r="J90" s="11">
        <v>4</v>
      </c>
      <c r="K90" s="11"/>
      <c r="L90" s="11"/>
      <c r="M90" s="11">
        <v>4</v>
      </c>
      <c r="N90" s="11"/>
      <c r="O90" s="11"/>
      <c r="P90" s="11"/>
      <c r="Q90" s="11"/>
      <c r="R90" s="11"/>
      <c r="S90" s="11"/>
    </row>
    <row r="91" spans="1:19">
      <c r="A91" s="16" t="s">
        <v>84</v>
      </c>
      <c r="B91" s="4"/>
      <c r="C91" s="4"/>
      <c r="D91" s="4">
        <v>4</v>
      </c>
      <c r="E91" s="4"/>
      <c r="F91" s="4"/>
      <c r="G91" s="4"/>
      <c r="H91" s="4"/>
      <c r="I91" s="11"/>
      <c r="J91" s="11">
        <v>4</v>
      </c>
      <c r="K91" s="11"/>
      <c r="L91" s="11"/>
      <c r="M91" s="11">
        <v>4</v>
      </c>
      <c r="N91" s="11"/>
      <c r="O91" s="11"/>
      <c r="P91" s="11"/>
      <c r="Q91" s="11"/>
      <c r="R91" s="11"/>
      <c r="S91" s="11"/>
    </row>
  </sheetData>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17"/>
  <sheetViews>
    <sheetView workbookViewId="0">
      <pane ySplit="1" topLeftCell="A2" activePane="bottomLeft" state="frozen"/>
      <selection pane="bottomLeft" activeCell="A12" sqref="A12:XFD12"/>
    </sheetView>
  </sheetViews>
  <sheetFormatPr baseColWidth="10" defaultColWidth="17.1640625" defaultRowHeight="12.75" customHeight="1" x14ac:dyDescent="0"/>
  <cols>
    <col min="47" max="47" width="19.6640625" customWidth="1"/>
  </cols>
  <sheetData>
    <row r="1" spans="1:91" ht="12.75" customHeight="1">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17</v>
      </c>
      <c r="Z1" s="2" t="s">
        <v>24</v>
      </c>
      <c r="AA1" s="2" t="s">
        <v>25</v>
      </c>
      <c r="AB1" s="2" t="s">
        <v>26</v>
      </c>
      <c r="AC1" s="2" t="s">
        <v>27</v>
      </c>
      <c r="AD1" s="2" t="s">
        <v>28</v>
      </c>
      <c r="AE1" s="2" t="s">
        <v>29</v>
      </c>
      <c r="AF1" s="2" t="s">
        <v>30</v>
      </c>
      <c r="AG1" s="2" t="s">
        <v>31</v>
      </c>
      <c r="AH1" s="2" t="s">
        <v>32</v>
      </c>
      <c r="AI1" s="2" t="s">
        <v>33</v>
      </c>
      <c r="AJ1" s="2" t="s">
        <v>34</v>
      </c>
      <c r="AK1" s="2" t="s">
        <v>35</v>
      </c>
      <c r="AL1" s="2" t="s">
        <v>36</v>
      </c>
      <c r="AM1" s="2" t="s">
        <v>37</v>
      </c>
      <c r="AN1" s="2" t="s">
        <v>38</v>
      </c>
      <c r="AO1" s="2" t="s">
        <v>39</v>
      </c>
      <c r="AP1" s="2" t="s">
        <v>40</v>
      </c>
      <c r="AQ1" s="2" t="s">
        <v>41</v>
      </c>
      <c r="AR1" s="2" t="s">
        <v>42</v>
      </c>
      <c r="AS1" s="2" t="s">
        <v>43</v>
      </c>
      <c r="AT1" s="2" t="s">
        <v>44</v>
      </c>
      <c r="AU1" s="2" t="s">
        <v>45</v>
      </c>
      <c r="AV1" s="2" t="s">
        <v>46</v>
      </c>
      <c r="AW1" s="2" t="s">
        <v>47</v>
      </c>
      <c r="AX1" s="2" t="s">
        <v>17</v>
      </c>
      <c r="AY1" s="2" t="s">
        <v>48</v>
      </c>
      <c r="AZ1" s="2" t="s">
        <v>49</v>
      </c>
      <c r="BA1" s="2" t="s">
        <v>50</v>
      </c>
      <c r="BB1" s="2" t="s">
        <v>51</v>
      </c>
      <c r="BC1" s="2" t="s">
        <v>52</v>
      </c>
      <c r="BD1" s="2" t="s">
        <v>53</v>
      </c>
      <c r="BE1" s="2" t="s">
        <v>54</v>
      </c>
      <c r="BF1" s="2" t="s">
        <v>55</v>
      </c>
      <c r="BG1" s="2" t="s">
        <v>56</v>
      </c>
      <c r="BH1" s="2" t="s">
        <v>57</v>
      </c>
      <c r="BI1" s="2" t="s">
        <v>58</v>
      </c>
      <c r="BJ1" s="2" t="s">
        <v>59</v>
      </c>
      <c r="BK1" s="2" t="s">
        <v>17</v>
      </c>
      <c r="BL1" s="2" t="s">
        <v>60</v>
      </c>
      <c r="BM1" s="2" t="s">
        <v>61</v>
      </c>
      <c r="BN1" s="2" t="s">
        <v>62</v>
      </c>
      <c r="BO1" s="2" t="s">
        <v>17</v>
      </c>
      <c r="BP1" s="2" t="s">
        <v>63</v>
      </c>
      <c r="BQ1" s="2" t="s">
        <v>64</v>
      </c>
      <c r="BR1" s="2" t="s">
        <v>65</v>
      </c>
      <c r="BS1" s="2" t="s">
        <v>66</v>
      </c>
      <c r="BT1" s="2" t="s">
        <v>67</v>
      </c>
      <c r="BU1" s="2" t="s">
        <v>68</v>
      </c>
      <c r="BV1" s="2" t="s">
        <v>17</v>
      </c>
      <c r="BW1" s="2" t="s">
        <v>69</v>
      </c>
      <c r="BX1" s="2" t="s">
        <v>70</v>
      </c>
      <c r="BY1" s="2" t="s">
        <v>71</v>
      </c>
      <c r="BZ1" s="2" t="s">
        <v>72</v>
      </c>
      <c r="CA1" s="2" t="s">
        <v>73</v>
      </c>
      <c r="CB1" s="2" t="s">
        <v>74</v>
      </c>
      <c r="CC1" s="2" t="s">
        <v>75</v>
      </c>
      <c r="CD1" s="2" t="s">
        <v>76</v>
      </c>
      <c r="CE1" s="2" t="s">
        <v>77</v>
      </c>
      <c r="CF1" s="2" t="s">
        <v>78</v>
      </c>
      <c r="CG1" s="2" t="s">
        <v>79</v>
      </c>
      <c r="CH1" s="2" t="s">
        <v>80</v>
      </c>
      <c r="CI1" s="2" t="s">
        <v>17</v>
      </c>
      <c r="CJ1" s="2" t="s">
        <v>81</v>
      </c>
      <c r="CK1" s="2" t="s">
        <v>82</v>
      </c>
      <c r="CL1" s="2" t="s">
        <v>83</v>
      </c>
      <c r="CM1" s="2" t="s">
        <v>84</v>
      </c>
    </row>
    <row r="2" spans="1:91" ht="12.75" customHeight="1">
      <c r="A2" s="3">
        <v>41638.613564814797</v>
      </c>
      <c r="B2" s="4" t="s">
        <v>85</v>
      </c>
      <c r="C2" s="4"/>
      <c r="D2" s="4">
        <v>7</v>
      </c>
      <c r="E2" s="4">
        <v>4</v>
      </c>
      <c r="F2" s="4">
        <v>4</v>
      </c>
      <c r="G2" s="4">
        <v>4</v>
      </c>
      <c r="H2" s="4">
        <v>4</v>
      </c>
      <c r="I2" s="4"/>
      <c r="J2" s="4">
        <v>4</v>
      </c>
      <c r="K2" s="4">
        <v>4</v>
      </c>
      <c r="L2" s="4"/>
      <c r="M2" s="4"/>
      <c r="N2" s="4">
        <v>4</v>
      </c>
      <c r="O2" s="4"/>
      <c r="P2" s="4"/>
      <c r="Q2" s="4">
        <v>4</v>
      </c>
      <c r="R2" s="4"/>
      <c r="S2" s="4"/>
      <c r="T2" s="4"/>
      <c r="U2" s="4"/>
      <c r="V2" s="4"/>
      <c r="W2" s="4"/>
      <c r="X2" s="4">
        <v>4</v>
      </c>
      <c r="Y2" s="4" t="s">
        <v>86</v>
      </c>
      <c r="Z2" s="4">
        <v>7</v>
      </c>
      <c r="AA2" s="4"/>
      <c r="AB2" s="4"/>
      <c r="AC2" s="4"/>
      <c r="AD2" s="4"/>
      <c r="AE2" s="4"/>
      <c r="AF2" s="4"/>
      <c r="AG2" s="4"/>
      <c r="AH2" s="4">
        <v>4</v>
      </c>
      <c r="AI2" s="4">
        <v>4</v>
      </c>
      <c r="AJ2" s="4"/>
      <c r="AK2" s="4">
        <v>4</v>
      </c>
      <c r="AL2" s="4"/>
      <c r="AM2" s="4"/>
      <c r="AN2" s="4"/>
      <c r="AO2" s="4"/>
      <c r="AP2" s="4"/>
      <c r="AQ2" s="4"/>
      <c r="AR2" s="4"/>
      <c r="AS2" s="4"/>
      <c r="AT2" s="4"/>
      <c r="AU2" s="4">
        <v>7</v>
      </c>
      <c r="AV2" s="4"/>
      <c r="AW2" s="4"/>
      <c r="AX2" s="4"/>
      <c r="AY2" s="4">
        <v>4</v>
      </c>
      <c r="AZ2" s="4">
        <v>4</v>
      </c>
      <c r="BA2" s="4">
        <v>4</v>
      </c>
      <c r="BB2" s="4">
        <v>4</v>
      </c>
      <c r="BC2" s="4">
        <v>4</v>
      </c>
      <c r="BD2" s="4">
        <v>4</v>
      </c>
      <c r="BE2" s="4"/>
      <c r="BF2" s="4">
        <v>4</v>
      </c>
      <c r="BG2" s="4">
        <v>4</v>
      </c>
      <c r="BH2" s="4"/>
      <c r="BI2" s="4">
        <v>4</v>
      </c>
      <c r="BJ2" s="4">
        <v>4</v>
      </c>
      <c r="BK2" s="4"/>
      <c r="BL2" s="4">
        <v>7</v>
      </c>
      <c r="BM2" s="4"/>
      <c r="BN2" s="4"/>
      <c r="BO2" s="4"/>
      <c r="BP2" s="4"/>
      <c r="BQ2" s="4">
        <v>4</v>
      </c>
      <c r="BR2" s="4">
        <v>4</v>
      </c>
      <c r="BS2" s="4"/>
      <c r="BT2" s="4">
        <v>4</v>
      </c>
      <c r="BU2" s="4">
        <v>4</v>
      </c>
      <c r="BV2" s="4"/>
      <c r="BW2" s="4">
        <v>7</v>
      </c>
      <c r="BX2" s="4">
        <v>7</v>
      </c>
      <c r="BY2" s="4"/>
      <c r="BZ2" s="4">
        <v>4</v>
      </c>
      <c r="CA2" s="4"/>
      <c r="CB2" s="4"/>
      <c r="CC2" s="4"/>
      <c r="CD2" s="4">
        <v>4</v>
      </c>
      <c r="CE2" s="4">
        <v>4</v>
      </c>
      <c r="CF2" s="4"/>
      <c r="CG2" s="4">
        <v>4</v>
      </c>
      <c r="CH2" s="4">
        <v>4</v>
      </c>
      <c r="CI2" s="4" t="s">
        <v>87</v>
      </c>
      <c r="CJ2" s="4"/>
      <c r="CK2" s="4"/>
      <c r="CL2" s="4"/>
      <c r="CM2" s="4"/>
    </row>
    <row r="3" spans="1:91" ht="12.75" customHeight="1">
      <c r="A3" s="3">
        <v>41640.508877314802</v>
      </c>
      <c r="B3" s="4" t="s">
        <v>88</v>
      </c>
      <c r="C3" s="4"/>
      <c r="D3" s="4"/>
      <c r="E3" s="4"/>
      <c r="F3" s="4">
        <v>1</v>
      </c>
      <c r="G3" s="4">
        <v>4</v>
      </c>
      <c r="H3" s="4">
        <v>4</v>
      </c>
      <c r="I3" s="4"/>
      <c r="J3" s="4"/>
      <c r="K3" s="4"/>
      <c r="L3" s="4"/>
      <c r="M3" s="4">
        <v>7</v>
      </c>
      <c r="N3" s="4">
        <v>1</v>
      </c>
      <c r="O3" s="4"/>
      <c r="P3" s="4">
        <v>7</v>
      </c>
      <c r="Q3" s="4"/>
      <c r="R3" s="4"/>
      <c r="S3" s="4"/>
      <c r="T3" s="4">
        <v>7</v>
      </c>
      <c r="U3" s="4">
        <v>1</v>
      </c>
      <c r="V3" s="4"/>
      <c r="W3" s="4">
        <v>7</v>
      </c>
      <c r="X3" s="4">
        <v>1</v>
      </c>
      <c r="Y3" s="4" t="s">
        <v>89</v>
      </c>
      <c r="Z3" s="4">
        <v>4</v>
      </c>
      <c r="AA3" s="4"/>
      <c r="AB3" s="4">
        <v>4</v>
      </c>
      <c r="AC3" s="4">
        <v>4</v>
      </c>
      <c r="AD3" s="4"/>
      <c r="AE3" s="4"/>
      <c r="AF3" s="4"/>
      <c r="AG3" s="4"/>
      <c r="AH3" s="4"/>
      <c r="AI3" s="4">
        <v>4</v>
      </c>
      <c r="AJ3" s="4"/>
      <c r="AK3" s="4">
        <v>4</v>
      </c>
      <c r="AL3" s="4"/>
      <c r="AM3" s="4"/>
      <c r="AN3" s="4"/>
      <c r="AO3" s="4"/>
      <c r="AP3" s="4">
        <v>7</v>
      </c>
      <c r="AQ3" s="4"/>
      <c r="AR3" s="4"/>
      <c r="AS3" s="4">
        <v>7</v>
      </c>
      <c r="AT3" s="4">
        <v>1</v>
      </c>
      <c r="AU3" s="4">
        <v>4</v>
      </c>
      <c r="AV3" s="4"/>
      <c r="AW3" s="4"/>
      <c r="AX3" s="4"/>
      <c r="AY3" s="4"/>
      <c r="AZ3" s="4">
        <v>4</v>
      </c>
      <c r="BA3" s="4">
        <v>4</v>
      </c>
      <c r="BB3" s="4"/>
      <c r="BC3" s="4">
        <v>4</v>
      </c>
      <c r="BD3" s="4">
        <v>4</v>
      </c>
      <c r="BE3" s="4"/>
      <c r="BF3" s="4">
        <v>4</v>
      </c>
      <c r="BG3" s="4">
        <v>4</v>
      </c>
      <c r="BH3" s="4"/>
      <c r="BI3" s="4">
        <v>4</v>
      </c>
      <c r="BJ3" s="4"/>
      <c r="BK3" s="4"/>
      <c r="BL3" s="4">
        <v>7</v>
      </c>
      <c r="BM3" s="4">
        <v>7</v>
      </c>
      <c r="BN3" s="4"/>
      <c r="BO3" s="4"/>
      <c r="BP3" s="4"/>
      <c r="BQ3" s="4"/>
      <c r="BR3" s="4"/>
      <c r="BS3" s="4">
        <v>4</v>
      </c>
      <c r="BT3" s="4">
        <v>4</v>
      </c>
      <c r="BU3" s="4">
        <v>4</v>
      </c>
      <c r="BV3" s="4"/>
      <c r="BW3" s="4">
        <v>7</v>
      </c>
      <c r="BX3" s="4">
        <v>7</v>
      </c>
      <c r="BY3" s="4"/>
      <c r="BZ3" s="4">
        <v>7</v>
      </c>
      <c r="CA3" s="4">
        <v>7</v>
      </c>
      <c r="CB3" s="4"/>
      <c r="CC3" s="4">
        <v>1</v>
      </c>
      <c r="CD3" s="4"/>
      <c r="CE3" s="4"/>
      <c r="CF3" s="4"/>
      <c r="CG3" s="4">
        <v>4</v>
      </c>
      <c r="CH3" s="4">
        <v>4</v>
      </c>
      <c r="CI3" s="4"/>
      <c r="CJ3" s="4"/>
      <c r="CK3" s="4"/>
      <c r="CL3" s="4"/>
      <c r="CM3" s="4"/>
    </row>
    <row r="4" spans="1:91" ht="12.75" customHeight="1">
      <c r="A4" s="3">
        <v>41641.5526157407</v>
      </c>
      <c r="B4" s="4" t="s">
        <v>90</v>
      </c>
      <c r="C4" s="4"/>
      <c r="D4" s="4"/>
      <c r="E4" s="4"/>
      <c r="F4" s="4">
        <v>1</v>
      </c>
      <c r="G4" s="4">
        <v>4</v>
      </c>
      <c r="H4" s="4">
        <v>4</v>
      </c>
      <c r="I4" s="4"/>
      <c r="J4" s="4"/>
      <c r="K4" s="4">
        <v>4</v>
      </c>
      <c r="L4" s="4">
        <v>7</v>
      </c>
      <c r="M4" s="4"/>
      <c r="N4" s="4">
        <v>4</v>
      </c>
      <c r="O4" s="4"/>
      <c r="P4" s="4"/>
      <c r="Q4" s="4">
        <v>4</v>
      </c>
      <c r="R4" s="4" t="s">
        <v>91</v>
      </c>
      <c r="S4" s="4">
        <v>7</v>
      </c>
      <c r="T4" s="4"/>
      <c r="U4" s="4">
        <v>4</v>
      </c>
      <c r="V4" s="4">
        <v>7</v>
      </c>
      <c r="W4" s="4"/>
      <c r="X4" s="4"/>
      <c r="Y4" s="4"/>
      <c r="Z4" s="4"/>
      <c r="AA4" s="4"/>
      <c r="AB4" s="4">
        <v>4</v>
      </c>
      <c r="AC4" s="4"/>
      <c r="AD4" s="4"/>
      <c r="AE4" s="4">
        <v>4</v>
      </c>
      <c r="AF4" s="4"/>
      <c r="AG4" s="4"/>
      <c r="AH4" s="4">
        <v>4</v>
      </c>
      <c r="AI4" s="4"/>
      <c r="AJ4" s="4"/>
      <c r="AK4" s="4">
        <v>4</v>
      </c>
      <c r="AL4" s="4">
        <v>7</v>
      </c>
      <c r="AM4" s="4"/>
      <c r="AN4" s="4">
        <v>4</v>
      </c>
      <c r="AO4" s="4"/>
      <c r="AP4" s="4"/>
      <c r="AQ4" s="4">
        <v>4</v>
      </c>
      <c r="AR4" s="4">
        <v>7</v>
      </c>
      <c r="AS4" s="4">
        <v>7</v>
      </c>
      <c r="AT4" s="4">
        <v>4</v>
      </c>
      <c r="AU4" s="4">
        <v>4</v>
      </c>
      <c r="AV4" s="4">
        <v>4</v>
      </c>
      <c r="AW4" s="4">
        <v>4</v>
      </c>
      <c r="AX4" s="4" t="s">
        <v>92</v>
      </c>
      <c r="AY4" s="4">
        <v>7</v>
      </c>
      <c r="AZ4" s="4"/>
      <c r="BA4" s="4">
        <v>4</v>
      </c>
      <c r="BB4" s="4">
        <v>7</v>
      </c>
      <c r="BC4" s="4"/>
      <c r="BD4" s="4">
        <v>4</v>
      </c>
      <c r="BE4" s="4"/>
      <c r="BF4" s="4"/>
      <c r="BG4" s="4">
        <v>4</v>
      </c>
      <c r="BH4" s="4">
        <v>7</v>
      </c>
      <c r="BI4" s="4"/>
      <c r="BJ4" s="4"/>
      <c r="BK4" s="4" t="s">
        <v>93</v>
      </c>
      <c r="BL4" s="4"/>
      <c r="BM4" s="4"/>
      <c r="BN4" s="4">
        <v>4</v>
      </c>
      <c r="BO4" s="4"/>
      <c r="BP4" s="4"/>
      <c r="BQ4" s="4">
        <v>4</v>
      </c>
      <c r="BR4" s="4">
        <v>4</v>
      </c>
      <c r="BS4" s="4">
        <v>7</v>
      </c>
      <c r="BT4" s="4">
        <v>4</v>
      </c>
      <c r="BU4" s="4">
        <v>4</v>
      </c>
      <c r="BV4" s="4"/>
      <c r="BW4" s="4">
        <v>7</v>
      </c>
      <c r="BX4" s="4">
        <v>7</v>
      </c>
      <c r="BY4" s="4">
        <v>4</v>
      </c>
      <c r="BZ4" s="4"/>
      <c r="CA4" s="4">
        <v>4</v>
      </c>
      <c r="CB4" s="4">
        <v>4</v>
      </c>
      <c r="CC4" s="4">
        <v>4</v>
      </c>
      <c r="CD4" s="4">
        <v>4</v>
      </c>
      <c r="CE4" s="4">
        <v>4</v>
      </c>
      <c r="CF4" s="4">
        <v>1</v>
      </c>
      <c r="CG4" s="4">
        <v>4</v>
      </c>
      <c r="CH4" s="4">
        <v>4</v>
      </c>
      <c r="CI4" s="4"/>
      <c r="CJ4" s="4"/>
      <c r="CK4" s="4">
        <v>4</v>
      </c>
      <c r="CL4" s="4">
        <v>4</v>
      </c>
      <c r="CM4" s="4">
        <v>4</v>
      </c>
    </row>
    <row r="5" spans="1:91" ht="12.75" customHeight="1">
      <c r="A5" s="3">
        <v>41643.482673611099</v>
      </c>
      <c r="B5" s="4" t="s">
        <v>94</v>
      </c>
      <c r="C5" s="4">
        <v>7</v>
      </c>
      <c r="D5" s="4">
        <v>4</v>
      </c>
      <c r="E5" s="4">
        <v>4</v>
      </c>
      <c r="F5" s="4">
        <v>4</v>
      </c>
      <c r="G5" s="4">
        <v>4</v>
      </c>
      <c r="H5" s="4">
        <v>4</v>
      </c>
      <c r="I5" s="4">
        <v>7</v>
      </c>
      <c r="J5" s="4">
        <v>7</v>
      </c>
      <c r="K5" s="4">
        <v>4</v>
      </c>
      <c r="L5" s="4">
        <v>7</v>
      </c>
      <c r="M5" s="4">
        <v>7</v>
      </c>
      <c r="N5" s="4">
        <v>4</v>
      </c>
      <c r="O5" s="4">
        <v>7</v>
      </c>
      <c r="P5" s="4">
        <v>4</v>
      </c>
      <c r="Q5" s="4">
        <v>4</v>
      </c>
      <c r="R5" s="4"/>
      <c r="S5" s="4">
        <v>7</v>
      </c>
      <c r="T5" s="4"/>
      <c r="U5" s="4">
        <v>4</v>
      </c>
      <c r="V5" s="4">
        <v>7</v>
      </c>
      <c r="W5" s="4"/>
      <c r="X5" s="4">
        <v>4</v>
      </c>
      <c r="Y5" s="4" t="s">
        <v>95</v>
      </c>
      <c r="Z5" s="4">
        <v>7</v>
      </c>
      <c r="AA5" s="4">
        <v>4</v>
      </c>
      <c r="AB5" s="4">
        <v>4</v>
      </c>
      <c r="AC5" s="4">
        <v>7</v>
      </c>
      <c r="AD5" s="4">
        <v>4</v>
      </c>
      <c r="AE5" s="4">
        <v>4</v>
      </c>
      <c r="AF5" s="4">
        <v>7</v>
      </c>
      <c r="AG5" s="4"/>
      <c r="AH5" s="4">
        <v>4</v>
      </c>
      <c r="AI5" s="4">
        <v>7</v>
      </c>
      <c r="AJ5" s="4">
        <v>4</v>
      </c>
      <c r="AK5" s="4">
        <v>4</v>
      </c>
      <c r="AL5" s="4">
        <v>7</v>
      </c>
      <c r="AM5" s="4">
        <v>4</v>
      </c>
      <c r="AN5" s="4">
        <v>4</v>
      </c>
      <c r="AO5" s="4">
        <v>7</v>
      </c>
      <c r="AP5" s="4">
        <v>4</v>
      </c>
      <c r="AQ5" s="4">
        <v>4</v>
      </c>
      <c r="AR5" s="4">
        <v>7</v>
      </c>
      <c r="AS5" s="4">
        <v>7</v>
      </c>
      <c r="AT5" s="4">
        <v>4</v>
      </c>
      <c r="AU5" s="4">
        <v>4</v>
      </c>
      <c r="AV5" s="4">
        <v>4</v>
      </c>
      <c r="AW5" s="4">
        <v>4</v>
      </c>
      <c r="AX5" s="4"/>
      <c r="AY5" s="4">
        <v>7</v>
      </c>
      <c r="AZ5" s="4">
        <v>4</v>
      </c>
      <c r="BA5" s="4">
        <v>4</v>
      </c>
      <c r="BB5" s="4"/>
      <c r="BC5" s="4"/>
      <c r="BD5" s="4">
        <v>4</v>
      </c>
      <c r="BE5" s="4"/>
      <c r="BF5" s="4">
        <v>4</v>
      </c>
      <c r="BG5" s="4">
        <v>4</v>
      </c>
      <c r="BH5" s="4">
        <v>7</v>
      </c>
      <c r="BI5" s="4">
        <v>4</v>
      </c>
      <c r="BJ5" s="4">
        <v>4</v>
      </c>
      <c r="BK5" s="4"/>
      <c r="BL5" s="4">
        <v>7</v>
      </c>
      <c r="BM5" s="4"/>
      <c r="BN5" s="4">
        <v>4</v>
      </c>
      <c r="BO5" s="4"/>
      <c r="BP5" s="4">
        <v>7</v>
      </c>
      <c r="BQ5" s="4">
        <v>4</v>
      </c>
      <c r="BR5" s="4">
        <v>4</v>
      </c>
      <c r="BS5" s="4">
        <v>7</v>
      </c>
      <c r="BT5" s="4">
        <v>4</v>
      </c>
      <c r="BU5" s="4">
        <v>4</v>
      </c>
      <c r="BV5" s="4"/>
      <c r="BW5" s="4">
        <v>7</v>
      </c>
      <c r="BX5" s="4">
        <v>7</v>
      </c>
      <c r="BY5" s="4">
        <v>4</v>
      </c>
      <c r="BZ5" s="4">
        <v>7</v>
      </c>
      <c r="CA5" s="4">
        <v>7</v>
      </c>
      <c r="CB5" s="4">
        <v>4</v>
      </c>
      <c r="CC5" s="4">
        <v>7</v>
      </c>
      <c r="CD5" s="4">
        <v>4</v>
      </c>
      <c r="CE5" s="4">
        <v>4</v>
      </c>
      <c r="CF5" s="4">
        <v>7</v>
      </c>
      <c r="CG5" s="4">
        <v>4</v>
      </c>
      <c r="CH5" s="4">
        <v>4</v>
      </c>
      <c r="CI5" s="4"/>
      <c r="CJ5" s="4"/>
      <c r="CK5" s="4"/>
      <c r="CL5" s="4"/>
      <c r="CM5" s="4"/>
    </row>
    <row r="6" spans="1:91" ht="12.75" customHeight="1">
      <c r="A6" s="3">
        <v>41642.520115740699</v>
      </c>
      <c r="B6" s="4" t="s">
        <v>96</v>
      </c>
      <c r="C6" s="4">
        <v>7</v>
      </c>
      <c r="D6" s="4"/>
      <c r="E6" s="4"/>
      <c r="F6" s="4"/>
      <c r="G6" s="4">
        <v>4</v>
      </c>
      <c r="H6" s="4">
        <v>4</v>
      </c>
      <c r="I6" s="4"/>
      <c r="J6" s="4"/>
      <c r="K6" s="4">
        <v>4</v>
      </c>
      <c r="L6" s="4">
        <v>7</v>
      </c>
      <c r="M6" s="4"/>
      <c r="N6" s="4"/>
      <c r="O6" s="4"/>
      <c r="P6" s="4"/>
      <c r="Q6" s="4">
        <v>4</v>
      </c>
      <c r="R6" s="4" t="s">
        <v>97</v>
      </c>
      <c r="S6" s="4">
        <v>7</v>
      </c>
      <c r="T6" s="4"/>
      <c r="U6" s="4">
        <v>4</v>
      </c>
      <c r="V6" s="4">
        <v>7</v>
      </c>
      <c r="W6" s="4"/>
      <c r="X6" s="4"/>
      <c r="Y6" s="4" t="s">
        <v>98</v>
      </c>
      <c r="Z6" s="4">
        <v>7</v>
      </c>
      <c r="AA6" s="4"/>
      <c r="AB6" s="4"/>
      <c r="AC6" s="4">
        <v>7</v>
      </c>
      <c r="AD6" s="4">
        <v>4</v>
      </c>
      <c r="AE6" s="4"/>
      <c r="AF6" s="4">
        <v>7</v>
      </c>
      <c r="AG6" s="4">
        <v>4</v>
      </c>
      <c r="AH6" s="4"/>
      <c r="AI6" s="4">
        <v>7</v>
      </c>
      <c r="AJ6" s="4">
        <v>4</v>
      </c>
      <c r="AK6" s="4">
        <v>4</v>
      </c>
      <c r="AL6" s="4"/>
      <c r="AM6" s="4"/>
      <c r="AN6" s="4">
        <v>7</v>
      </c>
      <c r="AO6" s="4">
        <v>7</v>
      </c>
      <c r="AP6" s="4"/>
      <c r="AQ6" s="4"/>
      <c r="AR6" s="4">
        <v>7</v>
      </c>
      <c r="AS6" s="4"/>
      <c r="AT6" s="4"/>
      <c r="AU6" s="4"/>
      <c r="AV6" s="4"/>
      <c r="AW6" s="4"/>
      <c r="AX6" s="4" t="s">
        <v>99</v>
      </c>
      <c r="AY6" s="4">
        <v>7</v>
      </c>
      <c r="AZ6" s="4">
        <v>4</v>
      </c>
      <c r="BA6" s="4">
        <v>4</v>
      </c>
      <c r="BB6" s="4">
        <v>7</v>
      </c>
      <c r="BC6" s="4">
        <v>4</v>
      </c>
      <c r="BD6" s="4">
        <v>4</v>
      </c>
      <c r="BE6" s="4">
        <v>7</v>
      </c>
      <c r="BF6" s="4">
        <v>4</v>
      </c>
      <c r="BG6" s="4">
        <v>4</v>
      </c>
      <c r="BH6" s="4"/>
      <c r="BI6" s="4">
        <v>4</v>
      </c>
      <c r="BJ6" s="4">
        <v>4</v>
      </c>
      <c r="BK6" s="4" t="s">
        <v>100</v>
      </c>
      <c r="BL6" s="4">
        <v>7</v>
      </c>
      <c r="BM6" s="4"/>
      <c r="BN6" s="4">
        <v>7</v>
      </c>
      <c r="BO6" s="4" t="s">
        <v>101</v>
      </c>
      <c r="BP6" s="4">
        <v>7</v>
      </c>
      <c r="BQ6" s="4">
        <v>4</v>
      </c>
      <c r="BR6" s="4">
        <v>4</v>
      </c>
      <c r="BS6" s="4"/>
      <c r="BT6" s="4">
        <v>4</v>
      </c>
      <c r="BU6" s="4">
        <v>4</v>
      </c>
      <c r="BV6" s="4" t="s">
        <v>102</v>
      </c>
      <c r="BW6" s="4">
        <v>7</v>
      </c>
      <c r="BX6" s="4">
        <v>7</v>
      </c>
      <c r="BY6" s="4">
        <v>7</v>
      </c>
      <c r="BZ6" s="4"/>
      <c r="CA6" s="4">
        <v>7</v>
      </c>
      <c r="CB6" s="4">
        <v>4</v>
      </c>
      <c r="CC6" s="4">
        <v>1</v>
      </c>
      <c r="CD6" s="4">
        <v>4</v>
      </c>
      <c r="CE6" s="4">
        <v>4</v>
      </c>
      <c r="CF6" s="4"/>
      <c r="CG6" s="4">
        <v>4</v>
      </c>
      <c r="CH6" s="4">
        <v>4</v>
      </c>
      <c r="CI6" s="4" t="s">
        <v>103</v>
      </c>
      <c r="CJ6" s="4"/>
      <c r="CK6" s="4"/>
      <c r="CL6" s="4"/>
      <c r="CM6" s="4"/>
    </row>
    <row r="7" spans="1:91" ht="12.75" customHeight="1">
      <c r="A7" s="3">
        <v>41643.9346643518</v>
      </c>
      <c r="B7" s="4" t="s">
        <v>104</v>
      </c>
      <c r="C7" s="4"/>
      <c r="D7" s="4">
        <v>4</v>
      </c>
      <c r="E7" s="4"/>
      <c r="F7" s="4"/>
      <c r="G7" s="4"/>
      <c r="H7" s="4"/>
      <c r="I7" s="4"/>
      <c r="J7" s="4">
        <v>4</v>
      </c>
      <c r="K7" s="4"/>
      <c r="L7" s="4"/>
      <c r="M7" s="4"/>
      <c r="N7" s="4"/>
      <c r="O7" s="4"/>
      <c r="P7" s="4"/>
      <c r="Q7" s="4">
        <v>1</v>
      </c>
      <c r="R7" s="4" t="s">
        <v>105</v>
      </c>
      <c r="S7" s="4">
        <v>7</v>
      </c>
      <c r="T7" s="4"/>
      <c r="U7" s="4"/>
      <c r="V7" s="4">
        <v>7</v>
      </c>
      <c r="W7" s="4"/>
      <c r="X7" s="4"/>
      <c r="Y7" s="4" t="s">
        <v>106</v>
      </c>
      <c r="Z7" s="4"/>
      <c r="AA7" s="4"/>
      <c r="AB7" s="4"/>
      <c r="AC7" s="4">
        <v>4</v>
      </c>
      <c r="AD7" s="4">
        <v>4</v>
      </c>
      <c r="AE7" s="4"/>
      <c r="AF7" s="4"/>
      <c r="AG7" s="4"/>
      <c r="AH7" s="4"/>
      <c r="AI7" s="4"/>
      <c r="AJ7" s="4"/>
      <c r="AK7" s="4"/>
      <c r="AL7" s="4"/>
      <c r="AM7" s="4"/>
      <c r="AN7" s="4"/>
      <c r="AO7" s="4"/>
      <c r="AP7" s="4"/>
      <c r="AQ7" s="4"/>
      <c r="AR7" s="4"/>
      <c r="AS7" s="4"/>
      <c r="AT7" s="4"/>
      <c r="AU7" s="4"/>
      <c r="AV7" s="4"/>
      <c r="AW7" s="4">
        <v>1</v>
      </c>
      <c r="AX7" s="4" t="s">
        <v>107</v>
      </c>
      <c r="AY7" s="4"/>
      <c r="AZ7" s="4">
        <v>4</v>
      </c>
      <c r="BA7" s="4"/>
      <c r="BB7" s="4"/>
      <c r="BC7" s="4"/>
      <c r="BD7" s="4"/>
      <c r="BE7" s="4"/>
      <c r="BF7" s="4"/>
      <c r="BG7" s="4"/>
      <c r="BH7" s="4"/>
      <c r="BI7" s="4"/>
      <c r="BJ7" s="4"/>
      <c r="BK7" s="4" t="s">
        <v>108</v>
      </c>
      <c r="BL7" s="4">
        <v>7</v>
      </c>
      <c r="BM7" s="4"/>
      <c r="BN7" s="4"/>
      <c r="BO7" s="4" t="s">
        <v>109</v>
      </c>
      <c r="BP7" s="4"/>
      <c r="BQ7" s="4">
        <v>4</v>
      </c>
      <c r="BR7" s="4"/>
      <c r="BS7" s="4"/>
      <c r="BT7" s="4"/>
      <c r="BU7" s="4"/>
      <c r="BV7" s="4" t="s">
        <v>110</v>
      </c>
      <c r="BW7" s="4"/>
      <c r="BX7" s="4">
        <v>7</v>
      </c>
      <c r="BY7" s="4"/>
      <c r="BZ7" s="4"/>
      <c r="CA7" s="4">
        <v>4</v>
      </c>
      <c r="CB7" s="4"/>
      <c r="CC7" s="4"/>
      <c r="CD7" s="4"/>
      <c r="CE7" s="4"/>
      <c r="CF7" s="4"/>
      <c r="CG7" s="4"/>
      <c r="CH7" s="4"/>
      <c r="CI7" s="4" t="s">
        <v>111</v>
      </c>
      <c r="CJ7" s="4"/>
      <c r="CK7" s="4"/>
      <c r="CL7" s="4"/>
      <c r="CM7" s="4"/>
    </row>
    <row r="8" spans="1:91" ht="12.75" customHeight="1">
      <c r="A8" s="3">
        <v>41643.9431944444</v>
      </c>
      <c r="B8" s="4" t="s">
        <v>112</v>
      </c>
      <c r="C8" s="4">
        <v>5</v>
      </c>
      <c r="D8" s="4">
        <v>4</v>
      </c>
      <c r="E8" s="4">
        <v>4</v>
      </c>
      <c r="F8" s="4">
        <v>5</v>
      </c>
      <c r="G8" s="4">
        <v>4</v>
      </c>
      <c r="H8" s="4">
        <v>4</v>
      </c>
      <c r="I8" s="4">
        <v>7</v>
      </c>
      <c r="J8" s="4">
        <v>4</v>
      </c>
      <c r="K8" s="4">
        <v>4</v>
      </c>
      <c r="L8" s="4">
        <v>7</v>
      </c>
      <c r="M8" s="4">
        <v>4</v>
      </c>
      <c r="N8" s="4">
        <v>4</v>
      </c>
      <c r="O8" s="4">
        <v>6</v>
      </c>
      <c r="P8" s="4">
        <v>4</v>
      </c>
      <c r="Q8" s="4">
        <v>4</v>
      </c>
      <c r="R8" s="4"/>
      <c r="S8" s="4">
        <v>6</v>
      </c>
      <c r="T8" s="4">
        <v>4</v>
      </c>
      <c r="U8" s="4">
        <v>4</v>
      </c>
      <c r="V8" s="4">
        <v>5</v>
      </c>
      <c r="W8" s="4">
        <v>4</v>
      </c>
      <c r="X8" s="4">
        <v>4</v>
      </c>
      <c r="Y8" s="4"/>
      <c r="Z8" s="4">
        <v>4</v>
      </c>
      <c r="AA8" s="4">
        <v>4</v>
      </c>
      <c r="AB8" s="4">
        <v>4</v>
      </c>
      <c r="AC8" s="4">
        <v>3</v>
      </c>
      <c r="AD8" s="4">
        <v>4</v>
      </c>
      <c r="AE8" s="4">
        <v>4</v>
      </c>
      <c r="AF8" s="4">
        <v>3</v>
      </c>
      <c r="AG8" s="4">
        <v>3</v>
      </c>
      <c r="AH8" s="4">
        <v>3</v>
      </c>
      <c r="AI8" s="4">
        <v>4</v>
      </c>
      <c r="AJ8" s="4">
        <v>4</v>
      </c>
      <c r="AK8" s="4">
        <v>4</v>
      </c>
      <c r="AL8" s="4">
        <v>4</v>
      </c>
      <c r="AM8" s="4">
        <v>4</v>
      </c>
      <c r="AN8" s="4">
        <v>4</v>
      </c>
      <c r="AO8" s="4">
        <v>7</v>
      </c>
      <c r="AP8" s="4">
        <v>4</v>
      </c>
      <c r="AQ8" s="4">
        <v>4</v>
      </c>
      <c r="AR8" s="4">
        <v>7</v>
      </c>
      <c r="AS8" s="4">
        <v>4</v>
      </c>
      <c r="AT8" s="4">
        <v>4</v>
      </c>
      <c r="AU8" s="4">
        <v>2</v>
      </c>
      <c r="AV8" s="4">
        <v>4</v>
      </c>
      <c r="AW8" s="4">
        <v>4</v>
      </c>
      <c r="AX8" s="4"/>
      <c r="AY8" s="4">
        <v>7</v>
      </c>
      <c r="AZ8" s="4">
        <v>4</v>
      </c>
      <c r="BA8" s="4">
        <v>4</v>
      </c>
      <c r="BB8" s="4">
        <v>6</v>
      </c>
      <c r="BC8" s="4">
        <v>4</v>
      </c>
      <c r="BD8" s="4">
        <v>4</v>
      </c>
      <c r="BE8" s="4">
        <v>4</v>
      </c>
      <c r="BF8" s="4">
        <v>4</v>
      </c>
      <c r="BG8" s="4">
        <v>4</v>
      </c>
      <c r="BH8" s="4">
        <v>3</v>
      </c>
      <c r="BI8" s="4">
        <v>4</v>
      </c>
      <c r="BJ8" s="4">
        <v>4</v>
      </c>
      <c r="BK8" s="4"/>
      <c r="BL8" s="4">
        <v>4</v>
      </c>
      <c r="BM8" s="4">
        <v>4</v>
      </c>
      <c r="BN8" s="4">
        <v>4</v>
      </c>
      <c r="BO8" s="4"/>
      <c r="BP8" s="4">
        <v>6</v>
      </c>
      <c r="BQ8" s="4">
        <v>4</v>
      </c>
      <c r="BR8" s="4">
        <v>4</v>
      </c>
      <c r="BS8" s="4">
        <v>3</v>
      </c>
      <c r="BT8" s="4">
        <v>4</v>
      </c>
      <c r="BU8" s="4">
        <v>4</v>
      </c>
      <c r="BV8" s="4"/>
      <c r="BW8" s="4">
        <v>5</v>
      </c>
      <c r="BX8" s="4">
        <v>4</v>
      </c>
      <c r="BY8" s="4">
        <v>4</v>
      </c>
      <c r="BZ8" s="4">
        <v>7</v>
      </c>
      <c r="CA8" s="4">
        <v>4</v>
      </c>
      <c r="CB8" s="4">
        <v>4</v>
      </c>
      <c r="CC8" s="4">
        <v>4</v>
      </c>
      <c r="CD8" s="4">
        <v>4</v>
      </c>
      <c r="CE8" s="4">
        <v>4</v>
      </c>
      <c r="CF8" s="4">
        <v>6</v>
      </c>
      <c r="CG8" s="4">
        <v>4</v>
      </c>
      <c r="CH8" s="4">
        <v>4</v>
      </c>
      <c r="CI8" s="4"/>
      <c r="CJ8" s="4"/>
      <c r="CK8" s="4"/>
      <c r="CL8" s="4"/>
      <c r="CM8" s="4"/>
    </row>
    <row r="9" spans="1:91" ht="12.75" customHeight="1">
      <c r="A9" s="10">
        <v>41643.968217592599</v>
      </c>
      <c r="B9" s="11" t="s">
        <v>104</v>
      </c>
      <c r="C9" s="11">
        <v>3</v>
      </c>
      <c r="D9" s="11">
        <v>5</v>
      </c>
      <c r="E9" s="11">
        <v>5</v>
      </c>
      <c r="F9" s="11">
        <v>6</v>
      </c>
      <c r="G9" s="11">
        <v>3</v>
      </c>
      <c r="H9" s="11">
        <v>3</v>
      </c>
      <c r="I9" s="11">
        <v>6</v>
      </c>
      <c r="J9" s="11">
        <v>4</v>
      </c>
      <c r="K9" s="11">
        <v>4</v>
      </c>
      <c r="L9" s="11">
        <v>6</v>
      </c>
      <c r="M9" s="11">
        <v>6</v>
      </c>
      <c r="N9" s="11">
        <v>3</v>
      </c>
      <c r="O9" s="11">
        <v>5</v>
      </c>
      <c r="P9" s="11">
        <v>3</v>
      </c>
      <c r="Q9" s="11">
        <v>3</v>
      </c>
      <c r="R9" s="11" t="s">
        <v>113</v>
      </c>
      <c r="S9" s="11">
        <v>6</v>
      </c>
      <c r="T9" s="11">
        <v>6</v>
      </c>
      <c r="U9" s="11">
        <v>5</v>
      </c>
      <c r="V9" s="11">
        <v>7</v>
      </c>
      <c r="W9" s="11">
        <v>7</v>
      </c>
      <c r="X9" s="11">
        <v>3</v>
      </c>
      <c r="Y9" s="11" t="s">
        <v>114</v>
      </c>
      <c r="Z9" s="11">
        <v>2</v>
      </c>
      <c r="AA9" s="11">
        <v>5</v>
      </c>
      <c r="AB9" s="11">
        <v>3</v>
      </c>
      <c r="AC9" s="11">
        <v>5</v>
      </c>
      <c r="AD9" s="11">
        <v>5</v>
      </c>
      <c r="AE9" s="11">
        <v>3</v>
      </c>
      <c r="AF9" s="11">
        <v>5</v>
      </c>
      <c r="AG9" s="11">
        <v>4</v>
      </c>
      <c r="AH9" s="11">
        <v>3</v>
      </c>
      <c r="AI9" s="11">
        <v>6</v>
      </c>
      <c r="AJ9" s="11">
        <v>6</v>
      </c>
      <c r="AK9" s="11">
        <v>3</v>
      </c>
      <c r="AL9" s="11">
        <v>5</v>
      </c>
      <c r="AM9" s="11">
        <v>6</v>
      </c>
      <c r="AN9" s="11">
        <v>2</v>
      </c>
      <c r="AO9" s="11">
        <v>3</v>
      </c>
      <c r="AP9" s="11">
        <v>3</v>
      </c>
      <c r="AQ9" s="11">
        <v>3</v>
      </c>
      <c r="AR9" s="11">
        <v>5</v>
      </c>
      <c r="AS9" s="11">
        <v>7</v>
      </c>
      <c r="AT9" s="11">
        <v>3</v>
      </c>
      <c r="AU9" s="11">
        <v>2</v>
      </c>
      <c r="AV9" s="11">
        <v>4</v>
      </c>
      <c r="AW9" s="11">
        <v>2</v>
      </c>
      <c r="AX9" s="11" t="s">
        <v>115</v>
      </c>
      <c r="AY9" s="11">
        <v>6</v>
      </c>
      <c r="AZ9" s="11">
        <v>5</v>
      </c>
      <c r="BA9" s="11">
        <v>5</v>
      </c>
      <c r="BB9" s="11">
        <v>7</v>
      </c>
      <c r="BC9" s="11"/>
      <c r="BD9" s="11">
        <v>3</v>
      </c>
      <c r="BE9" s="11">
        <v>5</v>
      </c>
      <c r="BF9" s="11">
        <v>3</v>
      </c>
      <c r="BG9" s="11">
        <v>2</v>
      </c>
      <c r="BH9" s="11">
        <v>5</v>
      </c>
      <c r="BI9" s="11">
        <v>4</v>
      </c>
      <c r="BJ9" s="11">
        <v>5</v>
      </c>
      <c r="BK9" s="11" t="s">
        <v>116</v>
      </c>
      <c r="BL9" s="11">
        <v>6</v>
      </c>
      <c r="BM9" s="11">
        <v>2</v>
      </c>
      <c r="BN9" s="11">
        <v>5</v>
      </c>
      <c r="BO9" s="11" t="s">
        <v>117</v>
      </c>
      <c r="BP9" s="11">
        <v>5</v>
      </c>
      <c r="BQ9" s="11">
        <v>5</v>
      </c>
      <c r="BR9" s="11">
        <v>3</v>
      </c>
      <c r="BS9" s="11">
        <v>2</v>
      </c>
      <c r="BT9" s="11">
        <v>4</v>
      </c>
      <c r="BU9" s="11">
        <v>4</v>
      </c>
      <c r="BV9" s="11" t="s">
        <v>118</v>
      </c>
      <c r="BW9" s="11">
        <v>5</v>
      </c>
      <c r="BX9" s="11">
        <v>7</v>
      </c>
      <c r="BY9" s="11">
        <v>3</v>
      </c>
      <c r="BZ9" s="11">
        <v>5</v>
      </c>
      <c r="CA9" s="11">
        <v>5</v>
      </c>
      <c r="CB9" s="11">
        <v>5</v>
      </c>
      <c r="CC9" s="11">
        <v>5</v>
      </c>
      <c r="CD9" s="11">
        <v>5</v>
      </c>
      <c r="CE9" s="11">
        <v>3</v>
      </c>
      <c r="CF9" s="11">
        <v>5</v>
      </c>
      <c r="CG9" s="11">
        <v>5</v>
      </c>
      <c r="CH9" s="11">
        <v>5</v>
      </c>
      <c r="CI9" s="11" t="s">
        <v>119</v>
      </c>
      <c r="CJ9" s="11"/>
      <c r="CK9" s="11"/>
      <c r="CL9" s="11"/>
      <c r="CM9" s="11"/>
    </row>
    <row r="10" spans="1:91" ht="12.75" customHeight="1">
      <c r="A10" s="10">
        <v>41644.654606481497</v>
      </c>
      <c r="B10" s="11" t="s">
        <v>120</v>
      </c>
      <c r="C10" s="11">
        <v>6</v>
      </c>
      <c r="D10" s="11">
        <v>6</v>
      </c>
      <c r="E10" s="11">
        <v>4</v>
      </c>
      <c r="F10" s="11">
        <v>4</v>
      </c>
      <c r="G10" s="11">
        <v>4</v>
      </c>
      <c r="H10" s="11">
        <v>4</v>
      </c>
      <c r="I10" s="11">
        <v>6</v>
      </c>
      <c r="J10" s="11">
        <v>5</v>
      </c>
      <c r="K10" s="11">
        <v>3</v>
      </c>
      <c r="L10" s="11">
        <v>6</v>
      </c>
      <c r="M10" s="11">
        <v>4</v>
      </c>
      <c r="N10" s="11">
        <v>4</v>
      </c>
      <c r="O10" s="11">
        <v>7</v>
      </c>
      <c r="P10" s="11">
        <v>5</v>
      </c>
      <c r="Q10" s="11">
        <v>4</v>
      </c>
      <c r="R10" s="11"/>
      <c r="S10" s="11">
        <v>5</v>
      </c>
      <c r="T10" s="11">
        <v>5</v>
      </c>
      <c r="U10" s="11">
        <v>2</v>
      </c>
      <c r="V10" s="11">
        <v>7</v>
      </c>
      <c r="W10" s="11">
        <v>5</v>
      </c>
      <c r="X10" s="11">
        <v>2</v>
      </c>
      <c r="Y10" s="11" t="s">
        <v>121</v>
      </c>
      <c r="Z10" s="11">
        <v>6</v>
      </c>
      <c r="AA10" s="11">
        <v>4</v>
      </c>
      <c r="AB10" s="11">
        <v>4</v>
      </c>
      <c r="AC10" s="11"/>
      <c r="AD10" s="11">
        <v>6</v>
      </c>
      <c r="AE10" s="11">
        <v>5</v>
      </c>
      <c r="AF10" s="11">
        <v>5</v>
      </c>
      <c r="AG10" s="11">
        <v>6</v>
      </c>
      <c r="AH10" s="11">
        <v>4</v>
      </c>
      <c r="AI10" s="11">
        <v>6</v>
      </c>
      <c r="AJ10" s="11">
        <v>4</v>
      </c>
      <c r="AK10" s="11">
        <v>4</v>
      </c>
      <c r="AL10" s="11">
        <v>5</v>
      </c>
      <c r="AM10" s="11">
        <v>4</v>
      </c>
      <c r="AN10" s="11">
        <v>4</v>
      </c>
      <c r="AO10" s="11">
        <v>7</v>
      </c>
      <c r="AP10" s="11">
        <v>2</v>
      </c>
      <c r="AQ10" s="11">
        <v>4</v>
      </c>
      <c r="AR10" s="11">
        <v>7</v>
      </c>
      <c r="AS10" s="11">
        <v>6</v>
      </c>
      <c r="AT10" s="11">
        <v>1</v>
      </c>
      <c r="AU10" s="11">
        <v>7</v>
      </c>
      <c r="AV10" s="11">
        <v>5</v>
      </c>
      <c r="AW10" s="11">
        <v>3</v>
      </c>
      <c r="AX10" s="11" t="s">
        <v>122</v>
      </c>
      <c r="AY10" s="11">
        <v>6</v>
      </c>
      <c r="AZ10" s="11">
        <v>4</v>
      </c>
      <c r="BA10" s="11">
        <v>4</v>
      </c>
      <c r="BB10" s="11">
        <v>7</v>
      </c>
      <c r="BC10" s="11">
        <v>5</v>
      </c>
      <c r="BD10" s="11">
        <v>4</v>
      </c>
      <c r="BE10" s="11">
        <v>4</v>
      </c>
      <c r="BF10" s="11">
        <v>4</v>
      </c>
      <c r="BG10" s="11">
        <v>4</v>
      </c>
      <c r="BH10" s="11">
        <v>6</v>
      </c>
      <c r="BI10" s="11">
        <v>4</v>
      </c>
      <c r="BJ10" s="11">
        <v>4</v>
      </c>
      <c r="BK10" s="11"/>
      <c r="BL10" s="11">
        <v>7</v>
      </c>
      <c r="BM10" s="11">
        <v>3</v>
      </c>
      <c r="BN10" s="11">
        <v>4</v>
      </c>
      <c r="BO10" s="11" t="s">
        <v>123</v>
      </c>
      <c r="BP10" s="11">
        <v>6</v>
      </c>
      <c r="BQ10" s="11">
        <v>4</v>
      </c>
      <c r="BR10" s="11">
        <v>3</v>
      </c>
      <c r="BS10" s="11">
        <v>4</v>
      </c>
      <c r="BT10" s="11">
        <v>4</v>
      </c>
      <c r="BU10" s="11">
        <v>4</v>
      </c>
      <c r="BV10" s="11" t="s">
        <v>124</v>
      </c>
      <c r="BW10" s="11">
        <v>7</v>
      </c>
      <c r="BX10" s="11">
        <v>7</v>
      </c>
      <c r="BY10" s="11">
        <v>3</v>
      </c>
      <c r="BZ10" s="11">
        <v>5</v>
      </c>
      <c r="CA10" s="11">
        <v>7</v>
      </c>
      <c r="CB10" s="11">
        <v>4</v>
      </c>
      <c r="CC10" s="11">
        <v>6</v>
      </c>
      <c r="CD10" s="11">
        <v>4</v>
      </c>
      <c r="CE10" s="11">
        <v>4</v>
      </c>
      <c r="CF10" s="11">
        <v>4</v>
      </c>
      <c r="CG10" s="11">
        <v>4</v>
      </c>
      <c r="CH10" s="11">
        <v>4</v>
      </c>
      <c r="CI10" s="11"/>
      <c r="CJ10" s="11" t="s">
        <v>125</v>
      </c>
      <c r="CK10" s="11">
        <v>5</v>
      </c>
      <c r="CL10" s="11">
        <v>4</v>
      </c>
      <c r="CM10" s="11">
        <v>4</v>
      </c>
    </row>
    <row r="11" spans="1:91" ht="12.75" customHeight="1">
      <c r="A11" s="10">
        <v>41645.5074537037</v>
      </c>
      <c r="B11" s="11" t="s">
        <v>85</v>
      </c>
      <c r="C11" s="11">
        <v>6</v>
      </c>
      <c r="D11" s="11">
        <v>5</v>
      </c>
      <c r="E11" s="11">
        <v>5</v>
      </c>
      <c r="F11" s="11">
        <v>4</v>
      </c>
      <c r="G11" s="11">
        <v>4</v>
      </c>
      <c r="H11" s="11">
        <v>4</v>
      </c>
      <c r="I11" s="11">
        <v>5</v>
      </c>
      <c r="J11" s="11">
        <v>4</v>
      </c>
      <c r="K11" s="11">
        <v>4</v>
      </c>
      <c r="L11" s="11">
        <v>7</v>
      </c>
      <c r="M11" s="11">
        <v>6</v>
      </c>
      <c r="N11" s="11">
        <v>4</v>
      </c>
      <c r="O11" s="11">
        <v>6</v>
      </c>
      <c r="P11" s="11">
        <v>3</v>
      </c>
      <c r="Q11" s="11">
        <v>4</v>
      </c>
      <c r="R11" s="11" t="s">
        <v>126</v>
      </c>
      <c r="S11" s="11">
        <v>7</v>
      </c>
      <c r="T11" s="11">
        <v>5</v>
      </c>
      <c r="U11" s="11">
        <v>3</v>
      </c>
      <c r="V11" s="11">
        <v>7</v>
      </c>
      <c r="W11" s="11">
        <v>5</v>
      </c>
      <c r="X11" s="11">
        <v>3</v>
      </c>
      <c r="Y11" s="11" t="s">
        <v>127</v>
      </c>
      <c r="Z11" s="11">
        <v>6</v>
      </c>
      <c r="AA11" s="11">
        <v>5</v>
      </c>
      <c r="AB11" s="11">
        <v>4</v>
      </c>
      <c r="AC11" s="11">
        <v>6</v>
      </c>
      <c r="AD11" s="11">
        <v>5</v>
      </c>
      <c r="AE11" s="11">
        <v>4</v>
      </c>
      <c r="AF11" s="11">
        <v>5</v>
      </c>
      <c r="AG11" s="11">
        <v>5</v>
      </c>
      <c r="AH11" s="11">
        <v>4</v>
      </c>
      <c r="AI11" s="11">
        <v>5</v>
      </c>
      <c r="AJ11" s="11">
        <v>5</v>
      </c>
      <c r="AK11" s="11">
        <v>4</v>
      </c>
      <c r="AL11" s="11">
        <v>5</v>
      </c>
      <c r="AM11" s="11">
        <v>3</v>
      </c>
      <c r="AN11" s="11">
        <v>4</v>
      </c>
      <c r="AO11" s="11">
        <v>5</v>
      </c>
      <c r="AP11" s="11">
        <v>5</v>
      </c>
      <c r="AQ11" s="11">
        <v>4</v>
      </c>
      <c r="AR11" s="11">
        <v>6</v>
      </c>
      <c r="AS11" s="11">
        <v>6</v>
      </c>
      <c r="AT11" s="11">
        <v>3</v>
      </c>
      <c r="AU11" s="11">
        <v>6</v>
      </c>
      <c r="AV11" s="11">
        <v>6</v>
      </c>
      <c r="AW11" s="11">
        <v>4</v>
      </c>
      <c r="AX11" s="11"/>
      <c r="AY11" s="11">
        <v>5</v>
      </c>
      <c r="AZ11" s="11">
        <v>4</v>
      </c>
      <c r="BA11" s="11">
        <v>4</v>
      </c>
      <c r="BB11" s="11">
        <v>4</v>
      </c>
      <c r="BC11" s="11">
        <v>4</v>
      </c>
      <c r="BD11" s="11">
        <v>4</v>
      </c>
      <c r="BE11" s="11">
        <v>2</v>
      </c>
      <c r="BF11" s="11">
        <v>4</v>
      </c>
      <c r="BG11" s="11">
        <v>4</v>
      </c>
      <c r="BH11" s="11">
        <v>5</v>
      </c>
      <c r="BI11" s="11">
        <v>3</v>
      </c>
      <c r="BJ11" s="11">
        <v>4</v>
      </c>
      <c r="BK11" s="11"/>
      <c r="BL11" s="11">
        <v>7</v>
      </c>
      <c r="BM11" s="11">
        <v>6</v>
      </c>
      <c r="BN11" s="11">
        <v>5</v>
      </c>
      <c r="BO11" s="11"/>
      <c r="BP11" s="11">
        <v>4</v>
      </c>
      <c r="BQ11" s="11">
        <v>4</v>
      </c>
      <c r="BR11" s="11">
        <v>4</v>
      </c>
      <c r="BS11" s="11">
        <v>5</v>
      </c>
      <c r="BT11" s="11">
        <v>5</v>
      </c>
      <c r="BU11" s="11">
        <v>4</v>
      </c>
      <c r="BV11" s="11"/>
      <c r="BW11" s="11">
        <v>7</v>
      </c>
      <c r="BX11" s="11">
        <v>6</v>
      </c>
      <c r="BY11" s="11">
        <v>6</v>
      </c>
      <c r="BZ11" s="11">
        <v>5</v>
      </c>
      <c r="CA11" s="11">
        <v>6</v>
      </c>
      <c r="CB11" s="11">
        <v>5</v>
      </c>
      <c r="CC11" s="11">
        <v>6</v>
      </c>
      <c r="CD11" s="11">
        <v>3</v>
      </c>
      <c r="CE11" s="11">
        <v>4</v>
      </c>
      <c r="CF11" s="11">
        <v>5</v>
      </c>
      <c r="CG11" s="11">
        <v>4</v>
      </c>
      <c r="CH11" s="11">
        <v>4</v>
      </c>
      <c r="CI11" s="11" t="s">
        <v>128</v>
      </c>
      <c r="CJ11" s="11"/>
      <c r="CK11" s="11"/>
      <c r="CL11" s="11"/>
      <c r="CM11" s="11"/>
    </row>
    <row r="12" spans="1:91" ht="12.75" customHeight="1">
      <c r="A12" s="10">
        <v>41645.405949074098</v>
      </c>
      <c r="B12" s="11" t="s">
        <v>129</v>
      </c>
      <c r="C12" s="11">
        <v>2</v>
      </c>
      <c r="D12" s="11">
        <v>4</v>
      </c>
      <c r="E12" s="11">
        <v>4</v>
      </c>
      <c r="F12" s="11">
        <v>2</v>
      </c>
      <c r="G12" s="11">
        <v>4</v>
      </c>
      <c r="H12" s="11">
        <v>4</v>
      </c>
      <c r="I12" s="11">
        <v>1</v>
      </c>
      <c r="J12" s="11">
        <v>4</v>
      </c>
      <c r="K12" s="11">
        <v>4</v>
      </c>
      <c r="L12" s="11">
        <v>2</v>
      </c>
      <c r="M12" s="11">
        <v>4</v>
      </c>
      <c r="N12" s="11">
        <v>4</v>
      </c>
      <c r="O12" s="11">
        <v>6</v>
      </c>
      <c r="P12" s="11">
        <v>2</v>
      </c>
      <c r="Q12" s="11">
        <v>2</v>
      </c>
      <c r="R12" s="11"/>
      <c r="S12" s="11">
        <v>7</v>
      </c>
      <c r="T12" s="11">
        <v>5</v>
      </c>
      <c r="U12" s="11">
        <v>5</v>
      </c>
      <c r="V12" s="11">
        <v>7</v>
      </c>
      <c r="W12" s="11">
        <v>5</v>
      </c>
      <c r="X12" s="11">
        <v>5</v>
      </c>
      <c r="Y12" s="11"/>
      <c r="Z12" s="11">
        <v>7</v>
      </c>
      <c r="AA12" s="11">
        <v>3</v>
      </c>
      <c r="AB12" s="11">
        <v>4</v>
      </c>
      <c r="AC12" s="11">
        <v>2</v>
      </c>
      <c r="AD12" s="11">
        <v>4</v>
      </c>
      <c r="AE12" s="11">
        <v>5</v>
      </c>
      <c r="AF12" s="11">
        <v>7</v>
      </c>
      <c r="AG12" s="11">
        <v>2</v>
      </c>
      <c r="AH12" s="11">
        <v>5</v>
      </c>
      <c r="AI12" s="11">
        <v>2</v>
      </c>
      <c r="AJ12" s="11">
        <v>4</v>
      </c>
      <c r="AK12" s="11">
        <v>4</v>
      </c>
      <c r="AL12" s="11">
        <v>2</v>
      </c>
      <c r="AM12" s="11">
        <v>3</v>
      </c>
      <c r="AN12" s="11">
        <v>5</v>
      </c>
      <c r="AO12" s="11">
        <v>6</v>
      </c>
      <c r="AP12" s="11">
        <v>5</v>
      </c>
      <c r="AQ12" s="11">
        <v>5</v>
      </c>
      <c r="AR12" s="11">
        <v>3</v>
      </c>
      <c r="AS12" s="11">
        <v>5</v>
      </c>
      <c r="AT12" s="11">
        <v>4</v>
      </c>
      <c r="AU12" s="11">
        <v>7</v>
      </c>
      <c r="AV12" s="11">
        <v>5</v>
      </c>
      <c r="AW12" s="11">
        <v>5</v>
      </c>
      <c r="AX12" s="11"/>
      <c r="AY12" s="11">
        <v>6</v>
      </c>
      <c r="AZ12" s="11">
        <v>2</v>
      </c>
      <c r="BA12" s="11">
        <v>5</v>
      </c>
      <c r="BB12" s="11">
        <v>3</v>
      </c>
      <c r="BC12" s="11">
        <v>3</v>
      </c>
      <c r="BD12" s="11">
        <v>4</v>
      </c>
      <c r="BE12" s="11">
        <v>1</v>
      </c>
      <c r="BF12" s="11">
        <v>4</v>
      </c>
      <c r="BG12" s="11">
        <v>4</v>
      </c>
      <c r="BH12" s="11">
        <v>5</v>
      </c>
      <c r="BI12" s="11">
        <v>4</v>
      </c>
      <c r="BJ12" s="11">
        <v>7</v>
      </c>
      <c r="BK12" s="11" t="s">
        <v>130</v>
      </c>
      <c r="BL12" s="11">
        <v>6</v>
      </c>
      <c r="BM12" s="11">
        <v>5</v>
      </c>
      <c r="BN12" s="11">
        <v>5</v>
      </c>
      <c r="BO12" s="11"/>
      <c r="BP12" s="11">
        <v>6</v>
      </c>
      <c r="BQ12" s="11">
        <v>5</v>
      </c>
      <c r="BR12" s="11">
        <v>5</v>
      </c>
      <c r="BS12" s="11">
        <v>6</v>
      </c>
      <c r="BT12" s="11">
        <v>3</v>
      </c>
      <c r="BU12" s="11">
        <v>4</v>
      </c>
      <c r="BV12" s="11"/>
      <c r="BW12" s="11">
        <v>7</v>
      </c>
      <c r="BX12" s="11">
        <v>7</v>
      </c>
      <c r="BY12" s="11">
        <v>7</v>
      </c>
      <c r="BZ12" s="11">
        <v>1</v>
      </c>
      <c r="CA12" s="11">
        <v>4</v>
      </c>
      <c r="CB12" s="11">
        <v>4</v>
      </c>
      <c r="CC12" s="11">
        <v>1</v>
      </c>
      <c r="CD12" s="11">
        <v>4</v>
      </c>
      <c r="CE12" s="11">
        <v>4</v>
      </c>
      <c r="CF12" s="11">
        <v>2</v>
      </c>
      <c r="CG12" s="11">
        <v>4</v>
      </c>
      <c r="CH12" s="11">
        <v>4</v>
      </c>
      <c r="CI12" s="11"/>
      <c r="CJ12" s="11"/>
      <c r="CK12" s="11"/>
      <c r="CL12" s="11"/>
      <c r="CM12" s="11"/>
    </row>
    <row r="13" spans="1:91" ht="12.75" customHeight="1">
      <c r="A13" s="10">
        <v>41645.551597222198</v>
      </c>
      <c r="B13" s="11" t="s">
        <v>94</v>
      </c>
      <c r="C13" s="11">
        <v>7</v>
      </c>
      <c r="D13" s="11">
        <v>5</v>
      </c>
      <c r="E13" s="11">
        <v>4</v>
      </c>
      <c r="F13" s="11">
        <v>7</v>
      </c>
      <c r="G13" s="11">
        <v>4</v>
      </c>
      <c r="H13" s="11">
        <v>4</v>
      </c>
      <c r="I13" s="11">
        <v>7</v>
      </c>
      <c r="J13" s="11">
        <v>5</v>
      </c>
      <c r="K13" s="11">
        <v>4</v>
      </c>
      <c r="L13" s="11">
        <v>7</v>
      </c>
      <c r="M13" s="11">
        <v>5</v>
      </c>
      <c r="N13" s="11">
        <v>4</v>
      </c>
      <c r="O13" s="11">
        <v>7</v>
      </c>
      <c r="P13" s="11">
        <v>4</v>
      </c>
      <c r="Q13" s="11">
        <v>4</v>
      </c>
      <c r="R13" s="11"/>
      <c r="S13" s="11">
        <v>7</v>
      </c>
      <c r="T13" s="11">
        <v>5</v>
      </c>
      <c r="U13" s="11">
        <v>4</v>
      </c>
      <c r="V13" s="11">
        <v>7</v>
      </c>
      <c r="W13" s="11">
        <v>5</v>
      </c>
      <c r="X13" s="11">
        <v>4</v>
      </c>
      <c r="Y13" s="11"/>
      <c r="Z13" s="11">
        <v>7</v>
      </c>
      <c r="AA13" s="11">
        <v>4</v>
      </c>
      <c r="AB13" s="11">
        <v>4</v>
      </c>
      <c r="AC13" s="11">
        <v>7</v>
      </c>
      <c r="AD13" s="11">
        <v>4</v>
      </c>
      <c r="AE13" s="11">
        <v>4</v>
      </c>
      <c r="AF13" s="11">
        <v>7</v>
      </c>
      <c r="AG13" s="11">
        <v>5</v>
      </c>
      <c r="AH13" s="11">
        <v>4</v>
      </c>
      <c r="AI13" s="11">
        <v>7</v>
      </c>
      <c r="AJ13" s="11">
        <v>4</v>
      </c>
      <c r="AK13" s="11">
        <v>4</v>
      </c>
      <c r="AL13" s="11">
        <v>6</v>
      </c>
      <c r="AM13" s="11">
        <v>4</v>
      </c>
      <c r="AN13" s="11">
        <v>4</v>
      </c>
      <c r="AO13" s="11">
        <v>7</v>
      </c>
      <c r="AP13" s="11">
        <v>4</v>
      </c>
      <c r="AQ13" s="11">
        <v>4</v>
      </c>
      <c r="AR13" s="11">
        <v>7</v>
      </c>
      <c r="AS13" s="11">
        <v>7</v>
      </c>
      <c r="AT13" s="11">
        <v>4</v>
      </c>
      <c r="AU13" s="11">
        <v>5</v>
      </c>
      <c r="AV13" s="11">
        <v>5</v>
      </c>
      <c r="AW13" s="11">
        <v>4</v>
      </c>
      <c r="AX13" s="11"/>
      <c r="AY13" s="11">
        <v>7</v>
      </c>
      <c r="AZ13" s="11">
        <v>5</v>
      </c>
      <c r="BA13" s="11">
        <v>7</v>
      </c>
      <c r="BB13" s="11">
        <v>6</v>
      </c>
      <c r="BC13" s="11">
        <v>5</v>
      </c>
      <c r="BD13" s="11">
        <v>5</v>
      </c>
      <c r="BE13" s="11">
        <v>5</v>
      </c>
      <c r="BF13" s="11">
        <v>4</v>
      </c>
      <c r="BG13" s="11">
        <v>4</v>
      </c>
      <c r="BH13" s="11">
        <v>5</v>
      </c>
      <c r="BI13" s="11">
        <v>4</v>
      </c>
      <c r="BJ13" s="11">
        <v>4</v>
      </c>
      <c r="BK13" s="11"/>
      <c r="BL13" s="11">
        <v>7</v>
      </c>
      <c r="BM13" s="11">
        <v>5</v>
      </c>
      <c r="BN13" s="11">
        <v>5</v>
      </c>
      <c r="BO13" s="11"/>
      <c r="BP13" s="11">
        <v>7</v>
      </c>
      <c r="BQ13" s="11">
        <v>5</v>
      </c>
      <c r="BR13" s="11">
        <v>5</v>
      </c>
      <c r="BS13" s="11">
        <v>7</v>
      </c>
      <c r="BT13" s="11">
        <v>4</v>
      </c>
      <c r="BU13" s="11">
        <v>7</v>
      </c>
      <c r="BV13" s="11"/>
      <c r="BW13" s="11">
        <v>7</v>
      </c>
      <c r="BX13" s="11">
        <v>5</v>
      </c>
      <c r="BY13" s="11">
        <v>4</v>
      </c>
      <c r="BZ13" s="11">
        <v>7</v>
      </c>
      <c r="CA13" s="11">
        <v>7</v>
      </c>
      <c r="CB13" s="11">
        <v>5</v>
      </c>
      <c r="CC13" s="11">
        <v>5</v>
      </c>
      <c r="CD13" s="11">
        <v>4</v>
      </c>
      <c r="CE13" s="11">
        <v>4</v>
      </c>
      <c r="CF13" s="11">
        <v>6</v>
      </c>
      <c r="CG13" s="11">
        <v>4</v>
      </c>
      <c r="CH13" s="11">
        <v>4</v>
      </c>
      <c r="CI13" s="11"/>
      <c r="CJ13" s="11"/>
      <c r="CK13" s="11">
        <v>4</v>
      </c>
      <c r="CL13" s="11">
        <v>4</v>
      </c>
      <c r="CM13" s="11">
        <v>4</v>
      </c>
    </row>
    <row r="14" spans="1:91" ht="12.75" customHeight="1">
      <c r="A14" s="10">
        <v>41645.691921296297</v>
      </c>
      <c r="B14" s="11" t="s">
        <v>131</v>
      </c>
      <c r="C14" s="11">
        <v>7</v>
      </c>
      <c r="D14" s="11">
        <v>3</v>
      </c>
      <c r="E14" s="11">
        <v>3</v>
      </c>
      <c r="F14" s="11">
        <v>5</v>
      </c>
      <c r="G14" s="11">
        <v>4</v>
      </c>
      <c r="H14" s="11">
        <v>5</v>
      </c>
      <c r="I14" s="11">
        <v>6</v>
      </c>
      <c r="J14" s="11">
        <v>4</v>
      </c>
      <c r="K14" s="11">
        <v>1</v>
      </c>
      <c r="L14" s="11">
        <v>6</v>
      </c>
      <c r="M14" s="11">
        <v>6</v>
      </c>
      <c r="N14" s="11">
        <v>2</v>
      </c>
      <c r="O14" s="11">
        <v>5</v>
      </c>
      <c r="P14" s="11">
        <v>7</v>
      </c>
      <c r="Q14" s="11">
        <v>5</v>
      </c>
      <c r="R14" s="11" t="s">
        <v>132</v>
      </c>
      <c r="S14" s="11">
        <v>7</v>
      </c>
      <c r="T14" s="11">
        <v>7</v>
      </c>
      <c r="U14" s="11">
        <v>2</v>
      </c>
      <c r="V14" s="11">
        <v>7</v>
      </c>
      <c r="W14" s="11">
        <v>7</v>
      </c>
      <c r="X14" s="11">
        <v>4</v>
      </c>
      <c r="Y14" s="11" t="s">
        <v>133</v>
      </c>
      <c r="Z14" s="11">
        <v>5</v>
      </c>
      <c r="AA14" s="11">
        <v>4</v>
      </c>
      <c r="AB14" s="11">
        <v>4</v>
      </c>
      <c r="AC14" s="11">
        <v>5</v>
      </c>
      <c r="AD14" s="11">
        <v>6</v>
      </c>
      <c r="AE14" s="11">
        <v>2</v>
      </c>
      <c r="AF14" s="11">
        <v>5</v>
      </c>
      <c r="AG14" s="11">
        <v>4</v>
      </c>
      <c r="AH14" s="11">
        <v>4</v>
      </c>
      <c r="AI14" s="11">
        <v>7</v>
      </c>
      <c r="AJ14" s="11">
        <v>7</v>
      </c>
      <c r="AK14" s="11">
        <v>4</v>
      </c>
      <c r="AL14" s="11">
        <v>5</v>
      </c>
      <c r="AM14" s="11">
        <v>4</v>
      </c>
      <c r="AN14" s="11">
        <v>4</v>
      </c>
      <c r="AO14" s="11">
        <v>7</v>
      </c>
      <c r="AP14" s="11">
        <v>4</v>
      </c>
      <c r="AQ14" s="11">
        <v>5</v>
      </c>
      <c r="AR14" s="11">
        <v>7</v>
      </c>
      <c r="AS14" s="11">
        <v>4</v>
      </c>
      <c r="AT14" s="11">
        <v>5</v>
      </c>
      <c r="AU14" s="11">
        <v>3</v>
      </c>
      <c r="AV14" s="11">
        <v>3</v>
      </c>
      <c r="AW14" s="11">
        <v>3</v>
      </c>
      <c r="AX14" s="11" t="s">
        <v>134</v>
      </c>
      <c r="AY14" s="11">
        <v>6</v>
      </c>
      <c r="AZ14" s="11">
        <v>4</v>
      </c>
      <c r="BA14" s="11">
        <v>4</v>
      </c>
      <c r="BB14" s="11">
        <v>6</v>
      </c>
      <c r="BC14" s="11">
        <v>4</v>
      </c>
      <c r="BD14" s="11">
        <v>5</v>
      </c>
      <c r="BE14" s="11">
        <v>3</v>
      </c>
      <c r="BF14" s="11">
        <v>4</v>
      </c>
      <c r="BG14" s="11">
        <v>4</v>
      </c>
      <c r="BH14" s="11">
        <v>6</v>
      </c>
      <c r="BI14" s="11">
        <v>4</v>
      </c>
      <c r="BJ14" s="11">
        <v>4</v>
      </c>
      <c r="BK14" s="11"/>
      <c r="BL14" s="11">
        <v>6</v>
      </c>
      <c r="BM14" s="11">
        <v>5</v>
      </c>
      <c r="BN14" s="11">
        <v>5</v>
      </c>
      <c r="BO14" s="11"/>
      <c r="BP14" s="11">
        <v>6</v>
      </c>
      <c r="BQ14" s="11">
        <v>4</v>
      </c>
      <c r="BR14" s="11">
        <v>6</v>
      </c>
      <c r="BS14" s="11">
        <v>7</v>
      </c>
      <c r="BT14" s="11">
        <v>4</v>
      </c>
      <c r="BU14" s="11">
        <v>4</v>
      </c>
      <c r="BV14" s="11"/>
      <c r="BW14" s="11">
        <v>7</v>
      </c>
      <c r="BX14" s="11">
        <v>7</v>
      </c>
      <c r="BY14" s="11">
        <v>1</v>
      </c>
      <c r="BZ14" s="11">
        <v>7</v>
      </c>
      <c r="CA14" s="11">
        <v>7</v>
      </c>
      <c r="CB14" s="11">
        <v>1</v>
      </c>
      <c r="CC14" s="11">
        <v>7</v>
      </c>
      <c r="CD14" s="11">
        <v>4</v>
      </c>
      <c r="CE14" s="11">
        <v>1</v>
      </c>
      <c r="CF14" s="11">
        <v>7</v>
      </c>
      <c r="CG14" s="11">
        <v>4</v>
      </c>
      <c r="CH14" s="11">
        <v>4</v>
      </c>
      <c r="CI14" s="11"/>
      <c r="CJ14" s="11"/>
      <c r="CK14" s="11"/>
      <c r="CL14" s="11"/>
      <c r="CM14" s="11"/>
    </row>
    <row r="15" spans="1:91" ht="12.75" customHeight="1">
      <c r="A15" s="10">
        <v>41645.891782407401</v>
      </c>
      <c r="B15" s="11" t="s">
        <v>135</v>
      </c>
      <c r="C15" s="11">
        <v>6</v>
      </c>
      <c r="D15" s="11">
        <v>5</v>
      </c>
      <c r="E15" s="11">
        <v>4</v>
      </c>
      <c r="F15" s="11">
        <v>5</v>
      </c>
      <c r="G15" s="11">
        <v>4</v>
      </c>
      <c r="H15" s="11">
        <v>4</v>
      </c>
      <c r="I15" s="11">
        <v>4</v>
      </c>
      <c r="J15" s="11">
        <v>4</v>
      </c>
      <c r="K15" s="11">
        <v>4</v>
      </c>
      <c r="L15" s="11">
        <v>5</v>
      </c>
      <c r="M15" s="11">
        <v>4</v>
      </c>
      <c r="N15" s="11">
        <v>4</v>
      </c>
      <c r="O15" s="11">
        <v>7</v>
      </c>
      <c r="P15" s="11">
        <v>7</v>
      </c>
      <c r="Q15" s="11">
        <v>3</v>
      </c>
      <c r="R15" s="11"/>
      <c r="S15" s="11">
        <v>7</v>
      </c>
      <c r="T15" s="11">
        <v>5</v>
      </c>
      <c r="U15" s="11">
        <v>3</v>
      </c>
      <c r="V15" s="11">
        <v>7</v>
      </c>
      <c r="W15" s="11">
        <v>5</v>
      </c>
      <c r="X15" s="11">
        <v>3</v>
      </c>
      <c r="Y15" s="11"/>
      <c r="Z15" s="11">
        <v>6</v>
      </c>
      <c r="AA15" s="11">
        <v>5</v>
      </c>
      <c r="AB15" s="11">
        <v>3</v>
      </c>
      <c r="AC15" s="11">
        <v>7</v>
      </c>
      <c r="AD15" s="11">
        <v>3</v>
      </c>
      <c r="AE15" s="11">
        <v>3</v>
      </c>
      <c r="AF15" s="11">
        <v>6</v>
      </c>
      <c r="AG15" s="11">
        <v>5</v>
      </c>
      <c r="AH15" s="11">
        <v>3</v>
      </c>
      <c r="AI15" s="11">
        <v>6</v>
      </c>
      <c r="AJ15" s="11">
        <v>3</v>
      </c>
      <c r="AK15" s="11">
        <v>3</v>
      </c>
      <c r="AL15" s="11">
        <v>5</v>
      </c>
      <c r="AM15" s="11">
        <v>4</v>
      </c>
      <c r="AN15" s="11">
        <v>4</v>
      </c>
      <c r="AO15" s="11">
        <v>6</v>
      </c>
      <c r="AP15" s="11">
        <v>5</v>
      </c>
      <c r="AQ15" s="11">
        <v>6</v>
      </c>
      <c r="AR15" s="11">
        <v>6</v>
      </c>
      <c r="AS15" s="11">
        <v>5</v>
      </c>
      <c r="AT15" s="11">
        <v>4</v>
      </c>
      <c r="AU15" s="11">
        <v>4</v>
      </c>
      <c r="AV15" s="11">
        <v>4</v>
      </c>
      <c r="AW15" s="11">
        <v>4</v>
      </c>
      <c r="AX15" s="11"/>
      <c r="AY15" s="11">
        <v>6</v>
      </c>
      <c r="AZ15" s="11">
        <v>5</v>
      </c>
      <c r="BA15" s="11">
        <v>3</v>
      </c>
      <c r="BB15" s="11">
        <v>6</v>
      </c>
      <c r="BC15" s="11">
        <v>4</v>
      </c>
      <c r="BD15" s="11">
        <v>4</v>
      </c>
      <c r="BE15" s="11">
        <v>4</v>
      </c>
      <c r="BF15" s="11">
        <v>4</v>
      </c>
      <c r="BG15" s="11">
        <v>4</v>
      </c>
      <c r="BH15" s="11">
        <v>5</v>
      </c>
      <c r="BI15" s="11">
        <v>4</v>
      </c>
      <c r="BJ15" s="11">
        <v>4</v>
      </c>
      <c r="BK15" s="11"/>
      <c r="BL15" s="11">
        <v>7</v>
      </c>
      <c r="BM15" s="11">
        <v>5</v>
      </c>
      <c r="BN15" s="11">
        <v>5</v>
      </c>
      <c r="BO15" s="11"/>
      <c r="BP15" s="11">
        <v>6</v>
      </c>
      <c r="BQ15" s="11">
        <v>6</v>
      </c>
      <c r="BR15" s="11">
        <v>6</v>
      </c>
      <c r="BS15" s="11">
        <v>5</v>
      </c>
      <c r="BT15" s="11">
        <v>4</v>
      </c>
      <c r="BU15" s="11">
        <v>4</v>
      </c>
      <c r="BV15" s="11"/>
      <c r="BW15" s="11">
        <v>7</v>
      </c>
      <c r="BX15" s="11">
        <v>7</v>
      </c>
      <c r="BY15" s="11">
        <v>7</v>
      </c>
      <c r="BZ15" s="11">
        <v>5</v>
      </c>
      <c r="CA15" s="11">
        <v>7</v>
      </c>
      <c r="CB15" s="11">
        <v>4</v>
      </c>
      <c r="CC15" s="11">
        <v>4</v>
      </c>
      <c r="CD15" s="11">
        <v>4</v>
      </c>
      <c r="CE15" s="11">
        <v>4</v>
      </c>
      <c r="CF15" s="11"/>
      <c r="CG15" s="11">
        <v>4</v>
      </c>
      <c r="CH15" s="11">
        <v>4</v>
      </c>
      <c r="CI15" s="11"/>
      <c r="CJ15" s="11"/>
      <c r="CK15" s="11"/>
      <c r="CL15" s="11"/>
      <c r="CM15" s="11"/>
    </row>
    <row r="16" spans="1:91" ht="12.75" customHeight="1">
      <c r="A16" s="10">
        <v>41645.857013888897</v>
      </c>
      <c r="B16" s="11" t="s">
        <v>136</v>
      </c>
      <c r="C16" s="11">
        <v>7</v>
      </c>
      <c r="D16" s="11">
        <v>2</v>
      </c>
      <c r="E16" s="11">
        <v>2</v>
      </c>
      <c r="F16" s="11">
        <v>4</v>
      </c>
      <c r="G16" s="11">
        <v>2</v>
      </c>
      <c r="H16" s="11">
        <v>5</v>
      </c>
      <c r="I16" s="11">
        <v>5</v>
      </c>
      <c r="J16" s="11">
        <v>1</v>
      </c>
      <c r="K16" s="11">
        <v>2</v>
      </c>
      <c r="L16" s="11">
        <v>6</v>
      </c>
      <c r="M16" s="11">
        <v>5</v>
      </c>
      <c r="N16" s="11">
        <v>2</v>
      </c>
      <c r="O16" s="11">
        <v>2</v>
      </c>
      <c r="P16" s="11">
        <v>4</v>
      </c>
      <c r="Q16" s="11">
        <v>4</v>
      </c>
      <c r="R16" s="11" t="s">
        <v>137</v>
      </c>
      <c r="S16" s="11">
        <v>7</v>
      </c>
      <c r="T16" s="11">
        <v>6</v>
      </c>
      <c r="U16" s="11">
        <v>3</v>
      </c>
      <c r="V16" s="11">
        <v>7</v>
      </c>
      <c r="W16" s="11">
        <v>5</v>
      </c>
      <c r="X16" s="11">
        <v>4</v>
      </c>
      <c r="Y16" s="11" t="s">
        <v>138</v>
      </c>
      <c r="Z16" s="11">
        <v>7</v>
      </c>
      <c r="AA16" s="11">
        <v>5</v>
      </c>
      <c r="AB16" s="11">
        <v>3</v>
      </c>
      <c r="AC16" s="11">
        <v>7</v>
      </c>
      <c r="AD16" s="11">
        <v>3</v>
      </c>
      <c r="AE16" s="11">
        <v>1</v>
      </c>
      <c r="AF16" s="11">
        <v>4</v>
      </c>
      <c r="AG16" s="11">
        <v>4</v>
      </c>
      <c r="AH16" s="11">
        <v>4</v>
      </c>
      <c r="AI16" s="11">
        <v>7</v>
      </c>
      <c r="AJ16" s="11">
        <v>3</v>
      </c>
      <c r="AK16" s="11">
        <v>2</v>
      </c>
      <c r="AL16" s="11">
        <v>3</v>
      </c>
      <c r="AM16" s="11">
        <v>4</v>
      </c>
      <c r="AN16" s="11">
        <v>4</v>
      </c>
      <c r="AO16" s="11">
        <v>6</v>
      </c>
      <c r="AP16" s="11">
        <v>6</v>
      </c>
      <c r="AQ16" s="11">
        <v>5</v>
      </c>
      <c r="AR16" s="11">
        <v>6</v>
      </c>
      <c r="AS16" s="11">
        <v>7</v>
      </c>
      <c r="AT16" s="11">
        <v>2</v>
      </c>
      <c r="AU16" s="11">
        <v>6</v>
      </c>
      <c r="AV16" s="11">
        <v>5</v>
      </c>
      <c r="AW16" s="11">
        <v>2</v>
      </c>
      <c r="AX16" s="11"/>
      <c r="AY16" s="11">
        <v>6</v>
      </c>
      <c r="AZ16" s="11">
        <v>5</v>
      </c>
      <c r="BA16" s="11">
        <v>4</v>
      </c>
      <c r="BB16" s="11">
        <v>5</v>
      </c>
      <c r="BC16" s="11">
        <v>4</v>
      </c>
      <c r="BD16" s="11">
        <v>5</v>
      </c>
      <c r="BE16" s="11">
        <v>7</v>
      </c>
      <c r="BF16" s="11">
        <v>1</v>
      </c>
      <c r="BG16" s="11">
        <v>1</v>
      </c>
      <c r="BH16" s="11">
        <v>5</v>
      </c>
      <c r="BI16" s="11">
        <v>4</v>
      </c>
      <c r="BJ16" s="11">
        <v>5</v>
      </c>
      <c r="BK16" s="11"/>
      <c r="BL16" s="11">
        <v>6</v>
      </c>
      <c r="BM16" s="11">
        <v>7</v>
      </c>
      <c r="BN16" s="11">
        <v>3</v>
      </c>
      <c r="BO16" s="11" t="s">
        <v>139</v>
      </c>
      <c r="BP16" s="11">
        <v>6</v>
      </c>
      <c r="BQ16" s="11">
        <v>4</v>
      </c>
      <c r="BR16" s="11">
        <v>6</v>
      </c>
      <c r="BS16" s="11">
        <v>7</v>
      </c>
      <c r="BT16" s="11">
        <v>4</v>
      </c>
      <c r="BU16" s="11">
        <v>3</v>
      </c>
      <c r="BV16" s="11"/>
      <c r="BW16" s="11">
        <v>7</v>
      </c>
      <c r="BX16" s="11">
        <v>7</v>
      </c>
      <c r="BY16" s="11">
        <v>3</v>
      </c>
      <c r="BZ16" s="11">
        <v>5</v>
      </c>
      <c r="CA16" s="11">
        <v>7</v>
      </c>
      <c r="CB16" s="11">
        <v>3</v>
      </c>
      <c r="CC16" s="11">
        <v>4</v>
      </c>
      <c r="CD16" s="11">
        <v>4</v>
      </c>
      <c r="CE16" s="11">
        <v>4</v>
      </c>
      <c r="CF16" s="11">
        <v>5</v>
      </c>
      <c r="CG16" s="11">
        <v>2</v>
      </c>
      <c r="CH16" s="11">
        <v>6</v>
      </c>
      <c r="CI16" s="11" t="s">
        <v>140</v>
      </c>
      <c r="CJ16" s="11"/>
      <c r="CK16" s="11"/>
      <c r="CL16" s="11"/>
      <c r="CM16" s="11"/>
    </row>
    <row r="17" spans="1:91" ht="12.75" customHeight="1">
      <c r="A17" s="10">
        <v>41645.997800925899</v>
      </c>
      <c r="B17" s="11" t="s">
        <v>141</v>
      </c>
      <c r="C17" s="11">
        <v>4</v>
      </c>
      <c r="D17" s="11">
        <v>2</v>
      </c>
      <c r="E17" s="11">
        <v>3</v>
      </c>
      <c r="F17" s="11">
        <v>3</v>
      </c>
      <c r="G17" s="11">
        <v>1</v>
      </c>
      <c r="H17" s="11">
        <v>3</v>
      </c>
      <c r="I17" s="11">
        <v>7</v>
      </c>
      <c r="J17" s="11">
        <v>2</v>
      </c>
      <c r="K17" s="11">
        <v>5</v>
      </c>
      <c r="L17" s="11">
        <v>6</v>
      </c>
      <c r="M17" s="11">
        <v>1</v>
      </c>
      <c r="N17" s="11">
        <v>3</v>
      </c>
      <c r="O17" s="11">
        <v>4</v>
      </c>
      <c r="P17" s="11">
        <v>4</v>
      </c>
      <c r="Q17" s="11">
        <v>4</v>
      </c>
      <c r="R17" s="11" t="s">
        <v>142</v>
      </c>
      <c r="S17" s="11">
        <v>6</v>
      </c>
      <c r="T17" s="11">
        <v>3</v>
      </c>
      <c r="U17" s="11">
        <v>4</v>
      </c>
      <c r="V17" s="11">
        <v>7</v>
      </c>
      <c r="W17" s="11">
        <v>6</v>
      </c>
      <c r="X17" s="11">
        <v>6</v>
      </c>
      <c r="Y17" s="11" t="s">
        <v>143</v>
      </c>
      <c r="Z17" s="11">
        <v>5</v>
      </c>
      <c r="AA17" s="11">
        <v>1</v>
      </c>
      <c r="AB17" s="11">
        <v>4</v>
      </c>
      <c r="AC17" s="11">
        <v>4</v>
      </c>
      <c r="AD17" s="11">
        <v>2</v>
      </c>
      <c r="AE17" s="11">
        <v>4</v>
      </c>
      <c r="AF17" s="11">
        <v>6</v>
      </c>
      <c r="AG17" s="11">
        <v>2</v>
      </c>
      <c r="AH17" s="11">
        <v>3</v>
      </c>
      <c r="AI17" s="11">
        <v>6</v>
      </c>
      <c r="AJ17" s="11">
        <v>2</v>
      </c>
      <c r="AK17" s="11">
        <v>4</v>
      </c>
      <c r="AL17" s="11">
        <v>6</v>
      </c>
      <c r="AM17" s="11">
        <v>2</v>
      </c>
      <c r="AN17" s="11">
        <v>5</v>
      </c>
      <c r="AO17" s="11">
        <v>6</v>
      </c>
      <c r="AP17" s="11">
        <v>6</v>
      </c>
      <c r="AQ17" s="11">
        <v>4</v>
      </c>
      <c r="AR17" s="11">
        <v>6</v>
      </c>
      <c r="AS17" s="11">
        <v>6</v>
      </c>
      <c r="AT17" s="11">
        <v>5</v>
      </c>
      <c r="AU17" s="11">
        <v>2</v>
      </c>
      <c r="AV17" s="11">
        <v>2</v>
      </c>
      <c r="AW17" s="11">
        <v>4</v>
      </c>
      <c r="AX17" s="11" t="s">
        <v>144</v>
      </c>
      <c r="AY17" s="11">
        <v>7</v>
      </c>
      <c r="AZ17" s="11">
        <v>4</v>
      </c>
      <c r="BA17" s="11">
        <v>3</v>
      </c>
      <c r="BB17" s="11">
        <v>6</v>
      </c>
      <c r="BC17" s="11">
        <v>2</v>
      </c>
      <c r="BD17" s="11">
        <v>4</v>
      </c>
      <c r="BE17" s="11">
        <v>6</v>
      </c>
      <c r="BF17" s="11">
        <v>2</v>
      </c>
      <c r="BG17" s="11">
        <v>4</v>
      </c>
      <c r="BH17" s="11">
        <v>7</v>
      </c>
      <c r="BI17" s="11">
        <v>2</v>
      </c>
      <c r="BJ17" s="11">
        <v>5</v>
      </c>
      <c r="BK17" s="11" t="s">
        <v>145</v>
      </c>
      <c r="BL17" s="11">
        <v>6</v>
      </c>
      <c r="BM17" s="11">
        <v>6</v>
      </c>
      <c r="BN17" s="11">
        <v>4</v>
      </c>
      <c r="BO17" s="11" t="s">
        <v>146</v>
      </c>
      <c r="BP17" s="11">
        <v>6</v>
      </c>
      <c r="BQ17" s="11">
        <v>4</v>
      </c>
      <c r="BR17" s="11">
        <v>4</v>
      </c>
      <c r="BS17" s="11">
        <v>6</v>
      </c>
      <c r="BT17" s="11">
        <v>5</v>
      </c>
      <c r="BU17" s="11">
        <v>4</v>
      </c>
      <c r="BV17" s="11" t="s">
        <v>147</v>
      </c>
      <c r="BW17" s="11">
        <v>6</v>
      </c>
      <c r="BX17" s="11">
        <v>6</v>
      </c>
      <c r="BY17" s="11">
        <v>4</v>
      </c>
      <c r="BZ17" s="11">
        <v>5</v>
      </c>
      <c r="CA17" s="11">
        <v>5</v>
      </c>
      <c r="CB17" s="11">
        <v>5</v>
      </c>
      <c r="CC17" s="11">
        <v>5</v>
      </c>
      <c r="CD17" s="11">
        <v>3</v>
      </c>
      <c r="CE17" s="11">
        <v>4</v>
      </c>
      <c r="CF17" s="11">
        <v>5</v>
      </c>
      <c r="CG17" s="11">
        <v>2</v>
      </c>
      <c r="CH17" s="11">
        <v>4</v>
      </c>
      <c r="CI17" s="11" t="s">
        <v>148</v>
      </c>
      <c r="CJ17" s="11"/>
      <c r="CK17" s="11"/>
      <c r="CL17" s="11"/>
      <c r="CM17" s="11"/>
    </row>
    <row r="18" spans="1:91" ht="12.75" customHeight="1">
      <c r="A18" s="10">
        <v>41646.794780092598</v>
      </c>
      <c r="B18" s="11" t="s">
        <v>88</v>
      </c>
      <c r="C18" s="11">
        <v>3</v>
      </c>
      <c r="D18" s="11">
        <v>5</v>
      </c>
      <c r="E18" s="11">
        <v>3</v>
      </c>
      <c r="F18" s="11">
        <v>1</v>
      </c>
      <c r="G18" s="11">
        <v>1</v>
      </c>
      <c r="H18" s="11">
        <v>1</v>
      </c>
      <c r="I18" s="11">
        <v>5</v>
      </c>
      <c r="J18" s="11">
        <v>7</v>
      </c>
      <c r="K18" s="11">
        <v>3</v>
      </c>
      <c r="L18" s="11">
        <v>6</v>
      </c>
      <c r="M18" s="11">
        <v>7</v>
      </c>
      <c r="N18" s="11">
        <v>1</v>
      </c>
      <c r="O18" s="11">
        <v>7</v>
      </c>
      <c r="P18" s="11">
        <v>7</v>
      </c>
      <c r="Q18" s="11">
        <v>3</v>
      </c>
      <c r="R18" s="11"/>
      <c r="S18" s="11">
        <v>5</v>
      </c>
      <c r="T18" s="11">
        <v>7</v>
      </c>
      <c r="U18" s="11">
        <v>3</v>
      </c>
      <c r="V18" s="11">
        <v>5</v>
      </c>
      <c r="W18" s="11">
        <v>7</v>
      </c>
      <c r="X18" s="11">
        <v>2</v>
      </c>
      <c r="Y18" s="11"/>
      <c r="Z18" s="11">
        <v>1</v>
      </c>
      <c r="AA18" s="11">
        <v>4</v>
      </c>
      <c r="AB18" s="11">
        <v>1</v>
      </c>
      <c r="AC18" s="11">
        <v>5</v>
      </c>
      <c r="AD18" s="11">
        <v>6</v>
      </c>
      <c r="AE18" s="11">
        <v>5</v>
      </c>
      <c r="AF18" s="11">
        <v>6</v>
      </c>
      <c r="AG18" s="11">
        <v>7</v>
      </c>
      <c r="AH18" s="11">
        <v>3</v>
      </c>
      <c r="AI18" s="11">
        <v>1</v>
      </c>
      <c r="AJ18" s="11">
        <v>6</v>
      </c>
      <c r="AK18" s="11">
        <v>1</v>
      </c>
      <c r="AL18" s="11">
        <v>5</v>
      </c>
      <c r="AM18" s="11">
        <v>4</v>
      </c>
      <c r="AN18" s="11">
        <v>6</v>
      </c>
      <c r="AO18" s="11">
        <v>6</v>
      </c>
      <c r="AP18" s="11">
        <v>7</v>
      </c>
      <c r="AQ18" s="11">
        <v>5</v>
      </c>
      <c r="AR18" s="11">
        <v>5</v>
      </c>
      <c r="AS18" s="11">
        <v>7</v>
      </c>
      <c r="AT18" s="11">
        <v>1</v>
      </c>
      <c r="AU18" s="11">
        <v>4</v>
      </c>
      <c r="AV18" s="11">
        <v>7</v>
      </c>
      <c r="AW18" s="11">
        <v>4</v>
      </c>
      <c r="AX18" s="11"/>
      <c r="AY18" s="11">
        <v>5</v>
      </c>
      <c r="AZ18" s="11">
        <v>7</v>
      </c>
      <c r="BA18" s="11">
        <v>3</v>
      </c>
      <c r="BB18" s="11">
        <v>1</v>
      </c>
      <c r="BC18" s="11">
        <v>4</v>
      </c>
      <c r="BD18" s="11">
        <v>4</v>
      </c>
      <c r="BE18" s="11">
        <v>1</v>
      </c>
      <c r="BF18" s="11">
        <v>4</v>
      </c>
      <c r="BG18" s="11">
        <v>4</v>
      </c>
      <c r="BH18" s="11">
        <v>1</v>
      </c>
      <c r="BI18" s="11">
        <v>4</v>
      </c>
      <c r="BJ18" s="11">
        <v>4</v>
      </c>
      <c r="BK18" s="11"/>
      <c r="BL18" s="11">
        <v>7</v>
      </c>
      <c r="BM18" s="11">
        <v>7</v>
      </c>
      <c r="BN18" s="11">
        <v>1</v>
      </c>
      <c r="BO18" s="11"/>
      <c r="BP18" s="11">
        <v>5</v>
      </c>
      <c r="BQ18" s="11">
        <v>6</v>
      </c>
      <c r="BR18" s="11">
        <v>2</v>
      </c>
      <c r="BS18" s="11">
        <v>1</v>
      </c>
      <c r="BT18" s="11">
        <v>4</v>
      </c>
      <c r="BU18" s="11">
        <v>4</v>
      </c>
      <c r="BV18" s="11"/>
      <c r="BW18" s="11">
        <v>6</v>
      </c>
      <c r="BX18" s="11">
        <v>7</v>
      </c>
      <c r="BY18" s="11">
        <v>2</v>
      </c>
      <c r="BZ18" s="11">
        <v>5</v>
      </c>
      <c r="CA18" s="11">
        <v>7</v>
      </c>
      <c r="CB18" s="11">
        <v>3</v>
      </c>
      <c r="CC18" s="11">
        <v>1</v>
      </c>
      <c r="CD18" s="11">
        <v>4</v>
      </c>
      <c r="CE18" s="11">
        <v>4</v>
      </c>
      <c r="CF18" s="11">
        <v>1</v>
      </c>
      <c r="CG18" s="11">
        <v>4</v>
      </c>
      <c r="CH18" s="11">
        <v>4</v>
      </c>
      <c r="CI18" s="11"/>
      <c r="CJ18" s="11"/>
      <c r="CK18" s="11"/>
      <c r="CL18" s="11"/>
      <c r="CM18" s="11"/>
    </row>
    <row r="19" spans="1:91" ht="12.75" customHeight="1">
      <c r="A19" s="10">
        <v>41647.452129629601</v>
      </c>
      <c r="B19" s="11" t="s">
        <v>90</v>
      </c>
      <c r="C19" s="11">
        <v>5</v>
      </c>
      <c r="D19" s="11">
        <v>5</v>
      </c>
      <c r="E19" s="11">
        <v>4</v>
      </c>
      <c r="F19" s="11">
        <v>2</v>
      </c>
      <c r="G19" s="11">
        <v>4</v>
      </c>
      <c r="H19" s="11">
        <v>4</v>
      </c>
      <c r="I19" s="11">
        <v>3</v>
      </c>
      <c r="J19" s="11">
        <v>4</v>
      </c>
      <c r="K19" s="11">
        <v>4</v>
      </c>
      <c r="L19" s="11">
        <v>7</v>
      </c>
      <c r="M19" s="11">
        <v>3</v>
      </c>
      <c r="N19" s="11">
        <v>4</v>
      </c>
      <c r="O19" s="11">
        <v>5</v>
      </c>
      <c r="P19" s="11">
        <v>3</v>
      </c>
      <c r="Q19" s="11">
        <v>4</v>
      </c>
      <c r="R19" s="11" t="s">
        <v>149</v>
      </c>
      <c r="S19" s="11">
        <v>7</v>
      </c>
      <c r="T19" s="11">
        <v>6</v>
      </c>
      <c r="U19" s="11">
        <v>4</v>
      </c>
      <c r="V19" s="11">
        <v>7</v>
      </c>
      <c r="W19" s="11">
        <v>6</v>
      </c>
      <c r="X19" s="11">
        <v>4</v>
      </c>
      <c r="Y19" s="11" t="s">
        <v>150</v>
      </c>
      <c r="Z19" s="11">
        <v>4</v>
      </c>
      <c r="AA19" s="11">
        <v>4</v>
      </c>
      <c r="AB19" s="11">
        <v>4</v>
      </c>
      <c r="AC19" s="11">
        <v>4</v>
      </c>
      <c r="AD19" s="11">
        <v>4</v>
      </c>
      <c r="AE19" s="11">
        <v>4</v>
      </c>
      <c r="AF19" s="11">
        <v>4</v>
      </c>
      <c r="AG19" s="11">
        <v>4</v>
      </c>
      <c r="AH19" s="11">
        <v>4</v>
      </c>
      <c r="AI19" s="11">
        <v>5</v>
      </c>
      <c r="AJ19" s="11">
        <v>4</v>
      </c>
      <c r="AK19" s="11">
        <v>4</v>
      </c>
      <c r="AL19" s="11">
        <v>7</v>
      </c>
      <c r="AM19" s="11">
        <v>3</v>
      </c>
      <c r="AN19" s="11">
        <v>5</v>
      </c>
      <c r="AO19" s="11">
        <v>6</v>
      </c>
      <c r="AP19" s="11">
        <v>3</v>
      </c>
      <c r="AQ19" s="11">
        <v>4</v>
      </c>
      <c r="AR19" s="11">
        <v>7</v>
      </c>
      <c r="AS19" s="11">
        <v>7</v>
      </c>
      <c r="AT19" s="11">
        <v>4</v>
      </c>
      <c r="AU19" s="11">
        <v>3</v>
      </c>
      <c r="AV19" s="11">
        <v>3</v>
      </c>
      <c r="AW19" s="11"/>
      <c r="AX19" s="11" t="s">
        <v>151</v>
      </c>
      <c r="AY19" s="11">
        <v>7</v>
      </c>
      <c r="AZ19" s="11">
        <v>4</v>
      </c>
      <c r="BA19" s="11">
        <v>4</v>
      </c>
      <c r="BB19" s="11">
        <v>6</v>
      </c>
      <c r="BC19" s="11">
        <v>3</v>
      </c>
      <c r="BD19" s="11">
        <v>4</v>
      </c>
      <c r="BE19" s="11">
        <v>5</v>
      </c>
      <c r="BF19" s="11">
        <v>3</v>
      </c>
      <c r="BG19" s="11">
        <v>4</v>
      </c>
      <c r="BH19" s="11">
        <v>6</v>
      </c>
      <c r="BI19" s="11">
        <v>2</v>
      </c>
      <c r="BJ19" s="11">
        <v>6</v>
      </c>
      <c r="BK19" s="11" t="s">
        <v>152</v>
      </c>
      <c r="BL19" s="11">
        <v>5</v>
      </c>
      <c r="BM19" s="11">
        <v>5</v>
      </c>
      <c r="BN19" s="11">
        <v>5</v>
      </c>
      <c r="BO19" s="11"/>
      <c r="BP19" s="11">
        <v>5</v>
      </c>
      <c r="BQ19" s="11">
        <v>2</v>
      </c>
      <c r="BR19" s="11">
        <v>5</v>
      </c>
      <c r="BS19" s="11">
        <v>6</v>
      </c>
      <c r="BT19" s="11">
        <v>6</v>
      </c>
      <c r="BU19" s="11">
        <v>6</v>
      </c>
      <c r="BV19" s="11"/>
      <c r="BW19" s="11">
        <v>6</v>
      </c>
      <c r="BX19" s="11">
        <v>6</v>
      </c>
      <c r="BY19" s="11">
        <v>4</v>
      </c>
      <c r="BZ19" s="11">
        <v>5</v>
      </c>
      <c r="CA19" s="11">
        <v>4</v>
      </c>
      <c r="CB19" s="11">
        <v>4</v>
      </c>
      <c r="CC19" s="11">
        <v>5</v>
      </c>
      <c r="CD19" s="11">
        <v>4</v>
      </c>
      <c r="CE19" s="11">
        <v>4</v>
      </c>
      <c r="CF19" s="11">
        <v>4</v>
      </c>
      <c r="CG19" s="11">
        <v>4</v>
      </c>
      <c r="CH19" s="11">
        <v>4</v>
      </c>
      <c r="CI19" s="11"/>
      <c r="CJ19" s="11"/>
      <c r="CK19" s="11"/>
      <c r="CL19" s="11"/>
      <c r="CM19" s="11"/>
    </row>
    <row r="20" spans="1:91" ht="12.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row>
    <row r="21" spans="1:91" ht="12.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row>
    <row r="22" spans="1:91" ht="12.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row>
    <row r="23" spans="1:91" ht="12.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row>
    <row r="24" spans="1:91" ht="12.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row>
    <row r="25" spans="1:91" ht="12.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row>
    <row r="26" spans="1:91" ht="12.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row>
    <row r="27" spans="1:91" ht="12.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row>
    <row r="28" spans="1:91" ht="12.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row>
    <row r="29" spans="1:91" ht="12.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row>
    <row r="30" spans="1:91" ht="12.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row>
    <row r="31" spans="1:91" ht="12.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row>
    <row r="32" spans="1:91" ht="12.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row>
    <row r="33" spans="1:91" ht="12.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row>
    <row r="34" spans="1:91" ht="12.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row>
    <row r="35" spans="1:91" ht="12.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row>
    <row r="36" spans="1:91" ht="12.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row>
    <row r="37" spans="1:91" ht="12.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row>
    <row r="38" spans="1:91"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row>
    <row r="39" spans="1:91" ht="12.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row>
    <row r="40" spans="1:91" ht="12.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row>
    <row r="41" spans="1:91" ht="12.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row>
    <row r="42" spans="1:91" ht="12.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row>
    <row r="43" spans="1:91" ht="12.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row>
    <row r="44" spans="1:91" ht="12.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row>
    <row r="45" spans="1:91" ht="12.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row>
    <row r="46" spans="1:91"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row>
    <row r="47" spans="1:91"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row>
    <row r="48" spans="1:91"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row>
    <row r="49" spans="1:91"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row>
    <row r="50" spans="1:91"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row>
    <row r="51" spans="1:91"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row>
    <row r="52" spans="1:91"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row>
    <row r="53" spans="1:91"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row>
    <row r="54" spans="1:91"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row>
    <row r="55" spans="1:91"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row>
    <row r="56" spans="1:91"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row>
    <row r="57" spans="1:91"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row>
    <row r="58" spans="1:91"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row>
    <row r="59" spans="1:91"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row>
    <row r="60" spans="1:91"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row>
    <row r="61" spans="1:91"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row>
    <row r="62" spans="1:91"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row>
    <row r="63" spans="1:91"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row>
    <row r="64" spans="1:91"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row>
    <row r="65" spans="1:91"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row>
    <row r="66" spans="1:91"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row>
    <row r="67" spans="1:91"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row>
    <row r="68" spans="1:91"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row>
    <row r="69" spans="1:91"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row>
    <row r="70" spans="1:91"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row>
    <row r="71" spans="1:91"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row>
    <row r="72" spans="1:91"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row>
    <row r="73" spans="1:91"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row>
    <row r="74" spans="1:91"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row>
    <row r="75" spans="1:91"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row>
    <row r="76" spans="1:91"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row>
    <row r="77" spans="1:91"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row>
    <row r="78" spans="1:91"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row>
    <row r="79" spans="1:91"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row>
    <row r="80" spans="1:91"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row>
    <row r="81" spans="1:91"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row>
    <row r="82" spans="1:91"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row>
    <row r="83" spans="1:91"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row>
    <row r="84" spans="1:91"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row>
    <row r="85" spans="1:91"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row>
    <row r="86" spans="1:91"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row>
    <row r="87" spans="1:91"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row>
    <row r="88" spans="1:91"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row>
    <row r="89" spans="1:91"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row>
    <row r="90" spans="1:91"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row>
    <row r="91" spans="1:91"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row>
    <row r="92" spans="1:91"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row>
    <row r="93" spans="1:91"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row>
    <row r="94" spans="1:91"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row>
    <row r="95" spans="1:91"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row>
    <row r="96" spans="1:91"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row>
    <row r="97" spans="1:91"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row>
    <row r="98" spans="1:91"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row>
    <row r="99" spans="1:91"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row>
    <row r="100" spans="1:91"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row>
    <row r="101" spans="1:91"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row>
    <row r="102" spans="1:91"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row>
    <row r="103" spans="1:91"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row>
    <row r="104" spans="1:91"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row>
    <row r="105" spans="1:91"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row>
    <row r="106" spans="1:91"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row>
    <row r="107" spans="1:91"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row>
    <row r="108" spans="1:91"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row>
    <row r="109" spans="1:91"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row>
    <row r="110" spans="1:91"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row>
    <row r="111" spans="1:91"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row>
    <row r="112" spans="1:91"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row>
    <row r="113" spans="1:91"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row>
    <row r="114" spans="1:91"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row>
    <row r="115" spans="1:91"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row>
    <row r="116" spans="1:91"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row>
    <row r="117" spans="1:91"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Smallplayer Evaluation</vt:lpstr>
      <vt:lpstr>Importance</vt:lpstr>
      <vt:lpstr>Reliability of Importance</vt:lpstr>
      <vt:lpstr>Comments</vt:lpstr>
      <vt:lpstr>Data (raw)</vt:lpstr>
      <vt:lpstr>Form Responses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Rick de Visser</cp:lastModifiedBy>
  <dcterms:created xsi:type="dcterms:W3CDTF">2014-01-12T03:07:49Z</dcterms:created>
  <dcterms:modified xsi:type="dcterms:W3CDTF">2014-01-16T13:17:04Z</dcterms:modified>
</cp:coreProperties>
</file>